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FEVIER D'OR 1\Documents\"/>
    </mc:Choice>
  </mc:AlternateContent>
  <xr:revisionPtr revIDLastSave="0" documentId="13_ncr:1_{5B8278AD-65CB-40F6-8A10-B72C48011C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ublic PAQU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9" i="1" l="1"/>
  <c r="G169" i="1" s="1"/>
  <c r="F164" i="1"/>
  <c r="G164" i="1" s="1"/>
  <c r="F150" i="1"/>
  <c r="G150" i="1"/>
  <c r="F147" i="1"/>
  <c r="G147" i="1" s="1"/>
  <c r="F146" i="1"/>
  <c r="G146" i="1" s="1"/>
  <c r="F144" i="1"/>
  <c r="G144" i="1" s="1"/>
  <c r="F125" i="1"/>
  <c r="G125" i="1" s="1"/>
  <c r="F126" i="1"/>
  <c r="G126" i="1" s="1"/>
  <c r="F139" i="1"/>
  <c r="G139" i="1"/>
  <c r="F111" i="1"/>
  <c r="G111" i="1"/>
  <c r="F110" i="1"/>
  <c r="G110" i="1"/>
  <c r="F107" i="1"/>
  <c r="G107" i="1"/>
  <c r="F106" i="1"/>
  <c r="G106" i="1"/>
  <c r="F105" i="1"/>
  <c r="G105" i="1"/>
  <c r="F104" i="1"/>
  <c r="G104" i="1"/>
  <c r="F100" i="1"/>
  <c r="G100" i="1" s="1"/>
  <c r="F113" i="1"/>
  <c r="G113" i="1"/>
  <c r="F118" i="1"/>
  <c r="G118" i="1"/>
  <c r="F117" i="1"/>
  <c r="G117" i="1"/>
  <c r="F114" i="1"/>
  <c r="G114" i="1"/>
  <c r="F112" i="1"/>
  <c r="G112" i="1"/>
  <c r="F101" i="1"/>
  <c r="G101" i="1" s="1"/>
  <c r="D248" i="1"/>
  <c r="F240" i="1"/>
  <c r="G240" i="1" s="1"/>
  <c r="F241" i="1"/>
  <c r="G241" i="1" s="1"/>
  <c r="F242" i="1"/>
  <c r="G242" i="1" s="1"/>
  <c r="F243" i="1"/>
  <c r="G243" i="1" s="1"/>
  <c r="F244" i="1"/>
  <c r="G244" i="1" s="1"/>
  <c r="F245" i="1"/>
  <c r="G245" i="1" s="1"/>
  <c r="F246" i="1"/>
  <c r="G246" i="1" s="1"/>
  <c r="F221" i="1"/>
  <c r="G221" i="1" s="1"/>
  <c r="F222" i="1"/>
  <c r="G222" i="1" s="1"/>
  <c r="F223" i="1"/>
  <c r="G223" i="1" s="1"/>
  <c r="F224" i="1"/>
  <c r="G224" i="1" s="1"/>
  <c r="F225" i="1"/>
  <c r="G225" i="1" s="1"/>
  <c r="F226" i="1"/>
  <c r="G226" i="1" s="1"/>
  <c r="F227" i="1"/>
  <c r="G227" i="1" s="1"/>
  <c r="F228" i="1"/>
  <c r="G228" i="1" s="1"/>
  <c r="F229" i="1"/>
  <c r="G229" i="1" s="1"/>
  <c r="F230" i="1"/>
  <c r="G230" i="1" s="1"/>
  <c r="F231" i="1"/>
  <c r="G231" i="1" s="1"/>
  <c r="F232" i="1"/>
  <c r="G232" i="1" s="1"/>
  <c r="F233" i="1"/>
  <c r="G233" i="1" s="1"/>
  <c r="F204" i="1"/>
  <c r="G204" i="1" s="1"/>
  <c r="F205" i="1"/>
  <c r="G205" i="1" s="1"/>
  <c r="F206" i="1"/>
  <c r="G206" i="1" s="1"/>
  <c r="F207" i="1"/>
  <c r="G207" i="1" s="1"/>
  <c r="F208" i="1"/>
  <c r="G208" i="1" s="1"/>
  <c r="F209" i="1"/>
  <c r="G209" i="1" s="1"/>
  <c r="F210" i="1"/>
  <c r="G210" i="1" s="1"/>
  <c r="F211" i="1"/>
  <c r="G211" i="1" s="1"/>
  <c r="F212" i="1"/>
  <c r="G212" i="1" s="1"/>
  <c r="F213" i="1"/>
  <c r="G213" i="1" s="1"/>
  <c r="F214" i="1"/>
  <c r="G214" i="1" s="1"/>
  <c r="F215" i="1"/>
  <c r="G215" i="1" s="1"/>
  <c r="F170" i="1"/>
  <c r="G170" i="1" s="1"/>
  <c r="F171" i="1"/>
  <c r="G171" i="1" s="1"/>
  <c r="F172" i="1"/>
  <c r="G172" i="1" s="1"/>
  <c r="F197" i="1"/>
  <c r="G197" i="1" s="1"/>
  <c r="F198" i="1"/>
  <c r="G198" i="1" s="1"/>
  <c r="F199" i="1"/>
  <c r="G199" i="1" s="1"/>
  <c r="F200" i="1"/>
  <c r="G200" i="1" s="1"/>
  <c r="F193" i="1"/>
  <c r="G193" i="1" s="1"/>
  <c r="F191" i="1"/>
  <c r="G191" i="1" s="1"/>
  <c r="F175" i="1"/>
  <c r="G175" i="1" s="1"/>
  <c r="F176" i="1"/>
  <c r="G176" i="1" s="1"/>
  <c r="F177" i="1"/>
  <c r="G177" i="1" s="1"/>
  <c r="F178" i="1"/>
  <c r="G178" i="1" s="1"/>
  <c r="F143" i="1"/>
  <c r="G143" i="1" s="1"/>
  <c r="F145" i="1"/>
  <c r="G145" i="1" s="1"/>
  <c r="F189" i="1"/>
  <c r="G189" i="1" s="1"/>
  <c r="F190" i="1"/>
  <c r="G190" i="1" s="1"/>
  <c r="F180" i="1"/>
  <c r="G180" i="1" s="1"/>
  <c r="F181" i="1"/>
  <c r="G181" i="1" s="1"/>
  <c r="F182" i="1"/>
  <c r="G182" i="1" s="1"/>
  <c r="F183" i="1"/>
  <c r="G183" i="1" s="1"/>
  <c r="F184" i="1"/>
  <c r="G184" i="1" s="1"/>
  <c r="F185" i="1"/>
  <c r="G185" i="1" s="1"/>
  <c r="F186" i="1"/>
  <c r="G186" i="1" s="1"/>
  <c r="F187" i="1"/>
  <c r="G187" i="1" s="1"/>
  <c r="F120" i="1"/>
  <c r="G120" i="1" s="1"/>
  <c r="F121" i="1"/>
  <c r="G121" i="1" s="1"/>
  <c r="F96" i="1"/>
  <c r="G96" i="1" s="1"/>
  <c r="F97" i="1"/>
  <c r="G97" i="1" s="1"/>
  <c r="F98" i="1"/>
  <c r="G98" i="1" s="1"/>
  <c r="F99" i="1"/>
  <c r="G99" i="1" s="1"/>
  <c r="F102" i="1"/>
  <c r="G102" i="1" s="1"/>
  <c r="F103" i="1"/>
  <c r="G103" i="1" s="1"/>
  <c r="F108" i="1"/>
  <c r="G108" i="1" s="1"/>
  <c r="F109" i="1"/>
  <c r="G109" i="1" s="1"/>
  <c r="F115" i="1"/>
  <c r="G115" i="1" s="1"/>
  <c r="F116" i="1"/>
  <c r="G116" i="1" s="1"/>
  <c r="F140" i="1"/>
  <c r="G140" i="1" s="1"/>
  <c r="F137" i="1"/>
  <c r="G137" i="1" s="1"/>
  <c r="F138" i="1"/>
  <c r="G138" i="1" s="1"/>
  <c r="F135" i="1"/>
  <c r="G135" i="1" s="1"/>
  <c r="F136" i="1"/>
  <c r="G136" i="1" s="1"/>
  <c r="F131" i="1"/>
  <c r="G131" i="1" s="1"/>
  <c r="F132" i="1"/>
  <c r="G132" i="1" s="1"/>
  <c r="F133" i="1"/>
  <c r="G133" i="1" s="1"/>
  <c r="F134" i="1"/>
  <c r="G134" i="1" s="1"/>
  <c r="F129" i="1"/>
  <c r="G129" i="1" s="1"/>
  <c r="F130" i="1"/>
  <c r="G130" i="1" s="1"/>
  <c r="F127" i="1"/>
  <c r="G127" i="1" s="1"/>
  <c r="F128" i="1"/>
  <c r="G128" i="1" s="1"/>
  <c r="F124" i="1"/>
  <c r="G124" i="1" s="1"/>
  <c r="F161" i="1"/>
  <c r="G161" i="1" s="1"/>
  <c r="F162" i="1"/>
  <c r="G162" i="1" s="1"/>
  <c r="F163" i="1"/>
  <c r="G163" i="1" s="1"/>
  <c r="F165" i="1"/>
  <c r="G165" i="1" s="1"/>
  <c r="F166" i="1"/>
  <c r="G166" i="1" s="1"/>
  <c r="F167" i="1"/>
  <c r="G167" i="1" s="1"/>
  <c r="F168" i="1"/>
  <c r="G168" i="1" s="1"/>
  <c r="F149" i="1"/>
  <c r="G149" i="1" s="1"/>
  <c r="F151" i="1"/>
  <c r="G151" i="1" s="1"/>
  <c r="F152" i="1"/>
  <c r="G152" i="1" s="1"/>
  <c r="F153" i="1"/>
  <c r="G153" i="1" s="1"/>
  <c r="F154" i="1"/>
  <c r="G154" i="1" s="1"/>
  <c r="F155" i="1"/>
  <c r="G155" i="1" s="1"/>
  <c r="F156" i="1"/>
  <c r="G156" i="1" s="1"/>
  <c r="F157" i="1"/>
  <c r="G157" i="1" s="1"/>
  <c r="F158" i="1"/>
  <c r="G158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239" i="1"/>
  <c r="F220" i="1"/>
  <c r="F216" i="1"/>
  <c r="F196" i="1"/>
  <c r="F192" i="1"/>
  <c r="F188" i="1"/>
  <c r="F179" i="1"/>
  <c r="F119" i="1"/>
  <c r="F95" i="1"/>
  <c r="F160" i="1"/>
  <c r="G160" i="1" s="1"/>
  <c r="F148" i="1"/>
  <c r="F65" i="1"/>
  <c r="F55" i="1"/>
  <c r="F37" i="1"/>
  <c r="G239" i="1"/>
  <c r="G220" i="1"/>
  <c r="G216" i="1"/>
  <c r="G196" i="1"/>
  <c r="G192" i="1"/>
  <c r="G188" i="1"/>
  <c r="G179" i="1"/>
  <c r="G119" i="1"/>
  <c r="G95" i="1"/>
  <c r="G148" i="1"/>
  <c r="G65" i="1"/>
  <c r="G55" i="1"/>
  <c r="G37" i="1"/>
  <c r="F33" i="1"/>
  <c r="G33" i="1" s="1"/>
  <c r="F32" i="1"/>
  <c r="G32" i="1" s="1"/>
  <c r="F19" i="1"/>
  <c r="F20" i="1"/>
  <c r="F21" i="1"/>
  <c r="F22" i="1"/>
  <c r="F18" i="1"/>
  <c r="G19" i="1"/>
  <c r="G20" i="1"/>
  <c r="G21" i="1"/>
  <c r="G22" i="1"/>
  <c r="G18" i="1"/>
  <c r="G248" i="1" s="1"/>
</calcChain>
</file>

<file path=xl/sharedStrings.xml><?xml version="1.0" encoding="utf-8"?>
<sst xmlns="http://schemas.openxmlformats.org/spreadsheetml/2006/main" count="283" uniqueCount="229">
  <si>
    <t xml:space="preserve">Commande effectuée par : </t>
  </si>
  <si>
    <t>* Mentions obligatoires</t>
  </si>
  <si>
    <t>Tel : 01 30 36 50 89</t>
  </si>
  <si>
    <t>Siret : 841 063 565</t>
  </si>
  <si>
    <t>TVA: FR26841063563/ APE: 10827</t>
  </si>
  <si>
    <t xml:space="preserve">Suivez-nous ! </t>
  </si>
  <si>
    <t xml:space="preserve"> TABLETTES</t>
  </si>
  <si>
    <t>Enrobage</t>
  </si>
  <si>
    <t>Quantité</t>
  </si>
  <si>
    <t>Total</t>
  </si>
  <si>
    <t>BALLOTINS*</t>
  </si>
  <si>
    <t>Commande effectuée par : …....................................................................................................................................</t>
  </si>
  <si>
    <t>Les cabosses</t>
  </si>
  <si>
    <t>AUTRES OFFRES</t>
  </si>
  <si>
    <t>contact@fevierdor.com</t>
  </si>
  <si>
    <t xml:space="preserve">Bon de commande de chocolats. Févier D'Or </t>
  </si>
  <si>
    <t>LES MOULAGES</t>
  </si>
  <si>
    <t>Nom &amp; Prénom* : ....................................................</t>
  </si>
  <si>
    <t>….................................................................................</t>
  </si>
  <si>
    <t>Adresse* :...................................................................</t>
  </si>
  <si>
    <t>CONFISERIES</t>
  </si>
  <si>
    <t>Siret* : …...................................................................</t>
  </si>
  <si>
    <t>Duo Tablettes Natures en Coffret, 130g</t>
  </si>
  <si>
    <t xml:space="preserve">BONBONS PRALINES </t>
  </si>
  <si>
    <t xml:space="preserve">  BOX*</t>
  </si>
  <si>
    <t>5 bonbons, 50g</t>
  </si>
  <si>
    <t>7 bonbons, 70g</t>
  </si>
  <si>
    <t>COFFRETS*</t>
  </si>
  <si>
    <t>Réglette 9 bonbons, 90g (rétro)</t>
  </si>
  <si>
    <t>4 bonbons, 40g (orange)</t>
  </si>
  <si>
    <t>9 bonbons, 90g</t>
  </si>
  <si>
    <t>12 bonbons, 120g</t>
  </si>
  <si>
    <t>24 bonbons, 240g</t>
  </si>
  <si>
    <t>30 bonbons, 300g</t>
  </si>
  <si>
    <t>40 bonbons, 400g</t>
  </si>
  <si>
    <t>3 bébés hippo, 90g</t>
  </si>
  <si>
    <t>P'tit Bec le caneton, 50g</t>
  </si>
  <si>
    <t>Dôme d'autômne Tod + Margot, 260g (avec socle)</t>
  </si>
  <si>
    <t>Mini cabosse de cacaoyer, 10g</t>
  </si>
  <si>
    <t>Tube 16 mini cabosses de cacaoyer, 165g</t>
  </si>
  <si>
    <t>Petite cabosse de cacaoyer, 78g</t>
  </si>
  <si>
    <t>Grande cabosse de cacaoyer, 135g</t>
  </si>
  <si>
    <t>Tube 3 grosses cabosses de cacaoyer, 125g</t>
  </si>
  <si>
    <t>Boumbo la voiture, 150g</t>
  </si>
  <si>
    <t>La Petite Robe (noir ou lait), 20g</t>
  </si>
  <si>
    <t>2 Petites Robes (lait ou noir), 40g</t>
  </si>
  <si>
    <t>3 Petites Robes (panachage possible), 90g sous dôme</t>
  </si>
  <si>
    <t>Chaussures de Cendrillon + 2 Petite Robes, 220g (dôme)</t>
  </si>
  <si>
    <t>Coeur petit, 25g</t>
  </si>
  <si>
    <t>Coeur grand, 100g</t>
  </si>
  <si>
    <t>Friture, 100g (Lait/noir/mixte)</t>
  </si>
  <si>
    <t>Friture, 150g (lait/noir/mixte)</t>
  </si>
  <si>
    <t>Friture, 200g (lait/noir/mixte)</t>
  </si>
  <si>
    <t>Coffret Noel Cœur couleur assortiment mix, 170g</t>
  </si>
  <si>
    <t>Coffret Velours coeur 1 bonbon, 8g</t>
  </si>
  <si>
    <t>Coffret bisou 4 bonbons, 40g</t>
  </si>
  <si>
    <t>Coffret coeur 8 bonbons, 80g</t>
  </si>
  <si>
    <t>Coffret Velours coeur moyen 12 bonbons, 120g</t>
  </si>
  <si>
    <t>Coffret Velours coeur grand 15 bonbons, 150g</t>
  </si>
  <si>
    <t>Coffret couleur coeur 20 bonbons, 200g</t>
  </si>
  <si>
    <t>Grand coffret bleu, 780g</t>
  </si>
  <si>
    <t>Coffret Elégance bonbons, 360g</t>
  </si>
  <si>
    <t>Coffret Elégance bonbons + bouteille du vin, 400g</t>
  </si>
  <si>
    <t>Coffret Elégance bonbons + bouteille du champagne, 400g</t>
  </si>
  <si>
    <t>Chocolat à pâtisser Lait/ Noir, 500g</t>
  </si>
  <si>
    <t>Chocolat à pâtisser Lait/Noir, 1 kilo</t>
  </si>
  <si>
    <t>Chocolat à pâtisser blanc, 500g</t>
  </si>
  <si>
    <t>Chocolat à Pâtisser blanc ,1 kilo</t>
  </si>
  <si>
    <t>Grué, 500g</t>
  </si>
  <si>
    <t>Grué, 1 kilo</t>
  </si>
  <si>
    <t>Beurre de cacao, 500g</t>
  </si>
  <si>
    <t>Beurre de cacao bio, 500g</t>
  </si>
  <si>
    <t>Beurre de cacao bio, 1 kilo</t>
  </si>
  <si>
    <t>Kombé le lion, 60g</t>
  </si>
  <si>
    <t>Roses des sables, 100g</t>
  </si>
  <si>
    <t>(1) Nos pâtes de fruits se déclinent en 4 saveurs : Ananas, fruit de la passion, goyave,  et mangue.</t>
  </si>
  <si>
    <t xml:space="preserve">TOTAL : </t>
  </si>
  <si>
    <r>
      <rPr>
        <b/>
        <sz val="9"/>
        <rFont val="Calibri"/>
        <family val="2"/>
      </rPr>
      <t>* Nos coffrets et ballotins sont proposés en 3 gammes mixées de bonbons noirs et laits :</t>
    </r>
    <r>
      <rPr>
        <sz val="9"/>
        <rFont val="Calibri"/>
        <family val="2"/>
      </rPr>
      <t xml:space="preserve"> 
</t>
    </r>
    <r>
      <rPr>
        <b/>
        <sz val="9"/>
        <color rgb="FF000000"/>
        <rFont val="Arial"/>
        <family val="2"/>
      </rPr>
      <t>Maison</t>
    </r>
    <r>
      <rPr>
        <sz val="9"/>
        <color theme="1"/>
        <rFont val="Calibri"/>
        <family val="2"/>
        <scheme val="minor"/>
      </rPr>
      <t xml:space="preserve"> : praliné pure , feuilletine, praliné à l'ancienne, éclats de fèves de cacao et café
</t>
    </r>
    <r>
      <rPr>
        <b/>
        <sz val="9"/>
        <color rgb="FF000000"/>
        <rFont val="Arial"/>
        <family val="2"/>
      </rPr>
      <t>Exotica</t>
    </r>
    <r>
      <rPr>
        <sz val="9"/>
        <color theme="1"/>
        <rFont val="Calibri"/>
        <family val="2"/>
        <scheme val="minor"/>
      </rPr>
      <t xml:space="preserve">: cacahuètes du Cameroun, gingembre confit, pistache et noix de coco caramélisée
</t>
    </r>
    <r>
      <rPr>
        <b/>
        <sz val="9"/>
        <color rgb="FF000000"/>
        <rFont val="Arial"/>
        <family val="2"/>
      </rPr>
      <t>Univers</t>
    </r>
    <r>
      <rPr>
        <sz val="9"/>
        <color theme="1"/>
        <rFont val="Calibri"/>
        <family val="2"/>
        <scheme val="minor"/>
      </rPr>
      <t xml:space="preserve"> : mélange des 6 parfums                                                                                                                                   </t>
    </r>
  </si>
  <si>
    <t xml:space="preserve">                                         airavis.net</t>
  </si>
  <si>
    <t>95130 SAINT-OUEN-L'AUMÔNE</t>
  </si>
  <si>
    <t xml:space="preserve">10 Av du Fief - ZA des Bethunes -  </t>
  </si>
  <si>
    <t>Entreprise : .............................................................</t>
  </si>
  <si>
    <t>Code d'entrée²</t>
  </si>
  <si>
    <t>Téléphone* : .............................................................</t>
  </si>
  <si>
    <t>Laisser un avis sur :               et</t>
  </si>
  <si>
    <t>Gloria la maman hippo©, 60g</t>
  </si>
  <si>
    <t>Gloria &amp; Hippolite©, 145g (dôme)</t>
  </si>
  <si>
    <t>Famille Hippo© 2 (2 adultes-2 enfants), 215g (dôme)</t>
  </si>
  <si>
    <t>Famille Hippo© 4 (2 adultes-3 enfants + pingouins), 295g (dôme)</t>
  </si>
  <si>
    <t>DIVERS</t>
  </si>
  <si>
    <t>Chouchoux (fruits secs caramélisés) tubo, 170g</t>
  </si>
  <si>
    <t>Chouchoux (fruits secs caramélisés) tubo or, 80g</t>
  </si>
  <si>
    <t>30 bonbons, 300g (Rétro ou luxe)</t>
  </si>
  <si>
    <t>42 bonbons, 420g (Rétro ou luxe)</t>
  </si>
  <si>
    <t>56 bonbons, 560g (Rétro, crème ou luxe)</t>
  </si>
  <si>
    <t>50 bonbons, 500g</t>
  </si>
  <si>
    <t>Orangettes/Citronettes 140g</t>
  </si>
  <si>
    <t>Pâtes de fruits (1) box 5 (5 pâtes de fruits) 50g</t>
  </si>
  <si>
    <t>Pâtes de fruits (1) box 7 (7 pâtes de fruits) 70g</t>
  </si>
  <si>
    <t>Pâtes de fruit (1) boîte carrée 150g</t>
  </si>
  <si>
    <t>Pâtes de fruits (1) coffret Luxe 300g</t>
  </si>
  <si>
    <t xml:space="preserve">Assortiment Mixte transparents, carré rose, 200g </t>
  </si>
  <si>
    <t xml:space="preserve">Assortiment Mixte transparents, carré marron, 300g </t>
  </si>
  <si>
    <t>Poids au kg : Moulages Chocolat noir &amp; lait, bonbons pralinés : 111€/Kg TTC ; Tablettes chocolat noir &amp; lait : 89€/Kg TTC</t>
  </si>
  <si>
    <t xml:space="preserve">Tod le Champignon, 60g </t>
  </si>
  <si>
    <t>Jumbo l'éléphant, 250g (sous dome)</t>
  </si>
  <si>
    <t>Le Trois Lions, 300g (avec socle)</t>
  </si>
  <si>
    <t>Bébé hippo, 35g</t>
  </si>
  <si>
    <t>Hippolite le papa hippo©, 60g</t>
  </si>
  <si>
    <t>Famille Hippo© 1 (2 adultes - 1 enfant), 150g (dôme)</t>
  </si>
  <si>
    <t>Famille Hippo© 3 (2 adultes - 3 enfants), 330g (dôme)</t>
  </si>
  <si>
    <t>Margot l'escargot, 60g</t>
  </si>
  <si>
    <t xml:space="preserve">Escarpin Bouboutin©, 80g </t>
  </si>
  <si>
    <t>Sac à main Kanel©, 200g</t>
  </si>
  <si>
    <t>Rouge à lèvres Christiane D'Or©, 80g</t>
  </si>
  <si>
    <t>Petite Robe sur socle, 150g</t>
  </si>
  <si>
    <t>Chaussures de Cendrillon, 240g sous dôme (avec socle)</t>
  </si>
  <si>
    <t>1 chaussure de Cendrillon en sachet transparent, 70g</t>
  </si>
  <si>
    <t>Tablette Nature, 65g lait 53%</t>
  </si>
  <si>
    <t>Tablette Nature, 65g noir 70% ou 55%</t>
  </si>
  <si>
    <r>
      <t xml:space="preserve">Nos </t>
    </r>
    <r>
      <rPr>
        <b/>
        <sz val="8.5"/>
        <rFont val="Calibri"/>
        <family val="2"/>
      </rPr>
      <t xml:space="preserve">tablettes Nature à 65g </t>
    </r>
    <r>
      <rPr>
        <sz val="8.5"/>
        <rFont val="Calibri"/>
        <family val="2"/>
      </rPr>
      <t xml:space="preserve">se déclinent en noir et en </t>
    </r>
    <r>
      <rPr>
        <b/>
        <sz val="8.5"/>
        <rFont val="Calibri"/>
        <family val="2"/>
      </rPr>
      <t>lait</t>
    </r>
    <r>
      <rPr>
        <sz val="8.5"/>
        <rFont val="Calibri"/>
        <family val="2"/>
      </rPr>
      <t>, avec une TVA à 5,5% pour le noir et 20% pour le lait</t>
    </r>
  </si>
  <si>
    <t>Tablettes Composées, 60-65g</t>
  </si>
  <si>
    <t>Autres tablettes Composées(65-90g)</t>
  </si>
  <si>
    <r>
      <rPr>
        <u/>
        <sz val="8.5"/>
        <rFont val="Calibri"/>
        <family val="2"/>
      </rPr>
      <t xml:space="preserve">Autres tablettes Composées (65-90g) </t>
    </r>
    <r>
      <rPr>
        <sz val="8.5"/>
        <rFont val="Calibri"/>
        <family val="2"/>
      </rPr>
      <t>: baobab, hibiscus, yuzu, mendiants</t>
    </r>
  </si>
  <si>
    <t>TOTAL</t>
  </si>
  <si>
    <t>9 bonbons, 90g (crème, rétro, marron, noir,,,)</t>
  </si>
  <si>
    <t>20 bonbons, 200g (crème, rétro, marron, noir,,,)</t>
  </si>
  <si>
    <t>Coffret champagne (noir ou crème)</t>
  </si>
  <si>
    <t>Nous contacter pour d'autres quantités</t>
  </si>
  <si>
    <t>Coffret cœur assortiment(praliné/ganache, mendiants,,,</t>
  </si>
  <si>
    <t>Prix T.T.C</t>
  </si>
  <si>
    <r>
      <rPr>
        <b/>
        <sz val="10"/>
        <rFont val="Calibri"/>
        <family val="2"/>
      </rPr>
      <t xml:space="preserve">Allergènes possibles </t>
    </r>
    <r>
      <rPr>
        <sz val="10"/>
        <rFont val="Calibri"/>
        <family val="2"/>
      </rPr>
      <t>: Fabriqué dans un atelier qui utilise :</t>
    </r>
    <r>
      <rPr>
        <b/>
        <sz val="10"/>
        <rFont val="Calibri"/>
        <family val="2"/>
      </rPr>
      <t xml:space="preserve"> Lactose, gluten, soja, graines de sésame, arachides </t>
    </r>
  </si>
  <si>
    <t>et autres fruits à coques.</t>
  </si>
  <si>
    <r>
      <rPr>
        <u/>
        <sz val="8.5"/>
        <rFont val="Calibri"/>
        <family val="2"/>
      </rPr>
      <t>Tablettes composées 65</t>
    </r>
    <r>
      <rPr>
        <b/>
        <sz val="8.5"/>
        <rFont val="Calibri"/>
        <family val="2"/>
      </rPr>
      <t xml:space="preserve"> </t>
    </r>
    <r>
      <rPr>
        <sz val="8.5"/>
        <rFont val="Calibri"/>
        <family val="2"/>
      </rPr>
      <t xml:space="preserve">-90g : </t>
    </r>
    <r>
      <rPr>
        <b/>
        <sz val="8.5"/>
        <rFont val="Calibri"/>
        <family val="2"/>
      </rPr>
      <t>amandes</t>
    </r>
    <r>
      <rPr>
        <sz val="8.5"/>
        <rFont val="Calibri"/>
        <family val="2"/>
      </rPr>
      <t xml:space="preserve">, banane, </t>
    </r>
    <r>
      <rPr>
        <b/>
        <sz val="8.5"/>
        <rFont val="Calibri"/>
        <family val="2"/>
      </rPr>
      <t>cacahuète</t>
    </r>
    <r>
      <rPr>
        <sz val="8.5"/>
        <rFont val="Calibri"/>
        <family val="2"/>
      </rPr>
      <t xml:space="preserve">, orange ou citron confite,cœur de coco, éclats de caramel, éclats de fèves de cacao, fleur de sel de Guérande, gingembre, </t>
    </r>
    <r>
      <rPr>
        <b/>
        <sz val="8.5"/>
        <rFont val="Calibri"/>
        <family val="2"/>
      </rPr>
      <t>noisettes</t>
    </r>
    <r>
      <rPr>
        <sz val="8.5"/>
        <rFont val="Calibri"/>
        <family val="2"/>
      </rPr>
      <t xml:space="preserve"> caramélisées, </t>
    </r>
    <r>
      <rPr>
        <b/>
        <sz val="8.5"/>
        <rFont val="Calibri"/>
        <family val="2"/>
      </rPr>
      <t>noix de cajou</t>
    </r>
    <r>
      <rPr>
        <sz val="8.5"/>
        <rFont val="Calibri"/>
        <family val="2"/>
      </rPr>
      <t xml:space="preserve">, piment d'Espelette AOP, poivre de Penja,papaye, </t>
    </r>
    <r>
      <rPr>
        <b/>
        <sz val="8.5"/>
        <rFont val="Calibri"/>
        <family val="2"/>
      </rPr>
      <t>sésame, noix de pecan</t>
    </r>
    <r>
      <rPr>
        <sz val="8.5"/>
        <rFont val="Calibri"/>
        <family val="2"/>
      </rPr>
      <t xml:space="preserve"> TVA 20%</t>
    </r>
  </si>
  <si>
    <t>18 bonbons, 180g</t>
  </si>
  <si>
    <t>Les sujets de Pâques</t>
  </si>
  <si>
    <t>CLOCHES</t>
  </si>
  <si>
    <t>LES LAPINS</t>
  </si>
  <si>
    <t>Jojo Lapin, le papa 200g</t>
  </si>
  <si>
    <t>Aïda Lapin, la maman 160g</t>
  </si>
  <si>
    <t>Lili Lapin, la fille 60g</t>
  </si>
  <si>
    <t>Lapinou, le bébé 80g</t>
  </si>
  <si>
    <t>Karot' le lapin, 100g</t>
  </si>
  <si>
    <t>Bunny lapin lunettes, 100g</t>
  </si>
  <si>
    <t>Barbe à Papa le lapin, 80g</t>
  </si>
  <si>
    <t>Les Œufs de Pâques</t>
  </si>
  <si>
    <t>Ballotin découverte, 250g</t>
  </si>
  <si>
    <t>Mendiants, 80g</t>
  </si>
  <si>
    <t>Mendiants, 170g</t>
  </si>
  <si>
    <t>Mendiants, 250g</t>
  </si>
  <si>
    <t>Citronettes, 140g</t>
  </si>
  <si>
    <t>Orangettes, 140g</t>
  </si>
  <si>
    <t>Thomas le coq, 160g + 100g fritures</t>
  </si>
  <si>
    <t>Thomas le coq, 160g</t>
  </si>
  <si>
    <t>Aglaé la Poule, 200 g + 100g de fritures</t>
  </si>
  <si>
    <t>Minis oeufs, 100g (lait/noir/mixte)</t>
  </si>
  <si>
    <t>Minis oeufs, 150g (lait/noir/mixte)</t>
  </si>
  <si>
    <t>Minis oeufs, 200g (lait/noir/mixte)</t>
  </si>
  <si>
    <t>AUTRES OFFRES (suite)</t>
  </si>
  <si>
    <t>Aglaé la Poule, 200g coloré</t>
  </si>
  <si>
    <t>Aglaé la Poule, 200 g + 100g de fritures coloré</t>
  </si>
  <si>
    <t>Thomas le coq, 160g coloré</t>
  </si>
  <si>
    <t>Thomas le coq, 160g + 100g fritures coloré</t>
  </si>
  <si>
    <t>Jojo Lapin, le papa 200g coloré</t>
  </si>
  <si>
    <t>Aïda Lapin, la maman 160g coloré</t>
  </si>
  <si>
    <t>Lili Lapin, la fille 60g coloré</t>
  </si>
  <si>
    <t>Lapinou, le bébé 80g coloré</t>
  </si>
  <si>
    <t>Karot' le lapin, 100g coloré</t>
  </si>
  <si>
    <t>Bunny lapin lunettes, 100g coloré</t>
  </si>
  <si>
    <t>Barbe à Papa le lapin, 80g coloré</t>
  </si>
  <si>
    <t>*Détails, saveurs et allergènes en page 7.</t>
  </si>
  <si>
    <t>Allergènes en page 7.</t>
  </si>
  <si>
    <t>Coffret découverte 20, 135g</t>
  </si>
  <si>
    <t>Coffret découverte 42, 510g</t>
  </si>
  <si>
    <t>Petite cloche, 55g sous dôme</t>
  </si>
  <si>
    <t>Petite cloche, 55g sous dôme coloré</t>
  </si>
  <si>
    <t>Moyenne cloche, 90g sous dôme coloré</t>
  </si>
  <si>
    <t>VOLAILLES</t>
  </si>
  <si>
    <t>Grande Cloche, 180g</t>
  </si>
  <si>
    <t>Grande Cloche, 180g coloré</t>
  </si>
  <si>
    <t>Grande , 180g + fritures 100g</t>
  </si>
  <si>
    <t>Grande , 180g + fritures 100g coloré</t>
  </si>
  <si>
    <t>Coquille Saint-Jacques, 230g</t>
  </si>
  <si>
    <t>Fèves torréfiées, 1 kilo</t>
  </si>
  <si>
    <t>Fèves torréfiées, 500g</t>
  </si>
  <si>
    <t>Marc le petit oiseau, 65g</t>
  </si>
  <si>
    <t>Marc le petit oiseau, 65g coloré</t>
  </si>
  <si>
    <t>Dori le petit poisson, 50g</t>
  </si>
  <si>
    <t>Nèmo le grand poisson, 60g</t>
  </si>
  <si>
    <t>Véronique la gambas, 90g</t>
  </si>
  <si>
    <t>BON DE COMMANDE paretenaire PÂQUES 2023</t>
  </si>
  <si>
    <t>Œuf moyen 50g</t>
  </si>
  <si>
    <t>Œuf moyen 50g coloré</t>
  </si>
  <si>
    <t>Petit oeuf 25g (Petit diamant)</t>
  </si>
  <si>
    <t>Petit oeuf 25g coloré(petit diamant)</t>
  </si>
  <si>
    <t>Gros oeuf 150g</t>
  </si>
  <si>
    <t>Gros oeuf 150g coloré</t>
  </si>
  <si>
    <t>T-rex 150g</t>
  </si>
  <si>
    <t>Œuf à trous 185g</t>
  </si>
  <si>
    <t>Maxi oeuf nature 350g</t>
  </si>
  <si>
    <t>Maxi oeuf 350g coloré</t>
  </si>
  <si>
    <t>1001 feuilles</t>
  </si>
  <si>
    <t>Préciosa 350g</t>
  </si>
  <si>
    <t>T-rex 150g coloré</t>
  </si>
  <si>
    <t>Petit diamant avec friture 40g</t>
  </si>
  <si>
    <t>Lot de 4 (petit diamant) 100g</t>
  </si>
  <si>
    <t>Gros oeuf 150g + 100g friture</t>
  </si>
  <si>
    <t>Gros œuf 150g coloré  + 100g friture</t>
  </si>
  <si>
    <t xml:space="preserve">Œuf 80g </t>
  </si>
  <si>
    <t>Œuf 80g coloré</t>
  </si>
  <si>
    <t>Œuf de dinosaure 80g</t>
  </si>
  <si>
    <t>Œuf de dinosaure 80g coloré</t>
  </si>
  <si>
    <t>Œuf trophée Cocoon 200g coloré</t>
  </si>
  <si>
    <t>Œuf trophée Spoutnik coloré 200g</t>
  </si>
  <si>
    <t>Œuf Trophée Alien coloré 200g</t>
  </si>
  <si>
    <t>La famille lapin coquillage 370g coloré</t>
  </si>
  <si>
    <t>Tête de lapin 100g</t>
  </si>
  <si>
    <t>Tête de lapin 100g colorée 100g</t>
  </si>
  <si>
    <t>P'tit Bec le caneton, 50g coloré</t>
  </si>
  <si>
    <t>P'tit Bec le caneton porteur 165g chocolat blanc coloré</t>
  </si>
  <si>
    <t>P'tit Bec le caneton porteur 165g coloré lait/noir</t>
  </si>
  <si>
    <t>Maria la poule au nid 465g</t>
  </si>
  <si>
    <t>Aglaé la Poule noir ou lait 200g</t>
  </si>
  <si>
    <t>Aglaé la poule chocolat blanc 200g</t>
  </si>
  <si>
    <t>Moyenne cloche, 90g noir/lait</t>
  </si>
  <si>
    <t>Moyenne cloche, 90g sous dôme chocolat blanc</t>
  </si>
  <si>
    <t>Friture 100g chocolat blanc</t>
  </si>
  <si>
    <t>Autres animaux et produits</t>
  </si>
  <si>
    <t>Moulages + couleurs : 130€/kg TTC; Mendiants : 99€/kg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</si>
</sst>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&quot; &quot;#,##0.00&quot; &quot;[$€-40C]&quot; &quot;;&quot;-&quot;#,##0.00&quot; &quot;[$€-40C]&quot; &quot;;&quot; -&quot;00&quot; &quot;[$€-40C]&quot; &quot;;&quot; &quot;@&quot; &quot;"/>
    <numFmt numFmtId="165" formatCode="[$-40C]General"/>
    <numFmt numFmtId="166" formatCode="#,##0.00\ &quot;€&quot;"/>
    <numFmt numFmtId="167" formatCode="#,##0.00\ [$€-40C]"/>
  </numFmts>
  <fonts count="37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i/>
      <sz val="10"/>
      <name val="Calibri"/>
      <family val="2"/>
    </font>
    <font>
      <u/>
      <sz val="10"/>
      <color rgb="FF0563C1"/>
      <name val="Calibri"/>
      <family val="2"/>
    </font>
    <font>
      <sz val="8"/>
      <name val="Calibri"/>
      <family val="2"/>
    </font>
    <font>
      <sz val="6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</font>
    <font>
      <sz val="7"/>
      <name val="Calibri"/>
      <family val="2"/>
    </font>
    <font>
      <b/>
      <sz val="12"/>
      <name val="Calibri"/>
      <family val="2"/>
    </font>
    <font>
      <sz val="8.5"/>
      <name val="Calibri"/>
      <family val="2"/>
    </font>
    <font>
      <b/>
      <sz val="8.5"/>
      <name val="Calibri"/>
      <family val="2"/>
    </font>
    <font>
      <i/>
      <sz val="9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7"/>
      <name val="Calibri"/>
      <family val="2"/>
    </font>
    <font>
      <b/>
      <i/>
      <sz val="8"/>
      <color theme="1"/>
      <name val="Calibri"/>
      <family val="2"/>
      <scheme val="minor"/>
    </font>
    <font>
      <b/>
      <sz val="9"/>
      <color rgb="FF000000"/>
      <name val="Arial"/>
      <family val="2"/>
    </font>
    <font>
      <i/>
      <sz val="10"/>
      <name val="Calibri"/>
      <family val="2"/>
    </font>
    <font>
      <sz val="6"/>
      <name val="Calibri"/>
      <family val="2"/>
    </font>
    <font>
      <u/>
      <sz val="8.5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i/>
      <sz val="10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none"/>
    </fill>
    <fill>
      <patternFill patternType="solid">
        <fgColor rgb="FFE5B8B7"/>
      </patternFill>
    </fill>
    <fill>
      <patternFill patternType="solid">
        <fgColor rgb="FFB2A1C7"/>
      </patternFill>
    </fill>
    <fill>
      <patternFill patternType="solid">
        <fgColor rgb="FFFFCCCC"/>
      </patternFill>
    </fill>
    <fill>
      <patternFill patternType="solid">
        <fgColor rgb="FFCC6600"/>
      </patternFill>
    </fill>
    <fill>
      <patternFill patternType="solid">
        <fgColor rgb="FFBFBFBF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D2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rgb="FFFFD966"/>
      </patternFill>
    </fill>
  </fills>
  <borders count="41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</borders>
  <cellStyleXfs count="7">
    <xf numFmtId="0" fontId="0" fillId="0" borderId="0"/>
    <xf numFmtId="0" fontId="8" fillId="2" borderId="6"/>
    <xf numFmtId="0" fontId="17" fillId="0" borderId="0" applyNumberFormat="0" applyFill="0" applyBorder="0" applyAlignment="0" applyProtection="0"/>
    <xf numFmtId="0" fontId="8" fillId="2" borderId="6"/>
    <xf numFmtId="0" fontId="8" fillId="2" borderId="6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7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0" borderId="1" xfId="0" applyFont="1" applyBorder="1"/>
    <xf numFmtId="0" fontId="5" fillId="0" borderId="0" xfId="0" applyFont="1"/>
    <xf numFmtId="0" fontId="5" fillId="0" borderId="0" xfId="0" applyFont="1" applyAlignment="1">
      <alignment vertical="center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/>
    <xf numFmtId="0" fontId="1" fillId="0" borderId="0" xfId="0" applyFont="1" applyAlignment="1">
      <alignment horizontal="center" vertical="center"/>
    </xf>
    <xf numFmtId="0" fontId="6" fillId="0" borderId="0" xfId="0" applyFont="1"/>
    <xf numFmtId="0" fontId="1" fillId="0" borderId="0" xfId="0" applyFont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7" fillId="0" borderId="0" xfId="2" applyAlignment="1">
      <alignment horizontal="center"/>
    </xf>
    <xf numFmtId="0" fontId="10" fillId="0" borderId="0" xfId="0" applyFont="1" applyAlignment="1">
      <alignment horizontal="left"/>
    </xf>
    <xf numFmtId="0" fontId="10" fillId="2" borderId="19" xfId="0" applyFont="1" applyFill="1" applyBorder="1" applyAlignment="1">
      <alignment horizontal="center" vertical="center"/>
    </xf>
    <xf numFmtId="0" fontId="14" fillId="0" borderId="6" xfId="0" applyFont="1" applyBorder="1"/>
    <xf numFmtId="0" fontId="10" fillId="8" borderId="3" xfId="0" applyFont="1" applyFill="1" applyBorder="1" applyAlignment="1">
      <alignment horizontal="left" vertical="center"/>
    </xf>
    <xf numFmtId="0" fontId="10" fillId="0" borderId="3" xfId="0" applyFont="1" applyBorder="1"/>
    <xf numFmtId="0" fontId="22" fillId="12" borderId="21" xfId="0" applyFont="1" applyFill="1" applyBorder="1"/>
    <xf numFmtId="0" fontId="22" fillId="12" borderId="23" xfId="0" applyFont="1" applyFill="1" applyBorder="1"/>
    <xf numFmtId="0" fontId="21" fillId="8" borderId="15" xfId="0" applyFont="1" applyFill="1" applyBorder="1" applyAlignment="1">
      <alignment horizontal="center" vertical="center" wrapText="1"/>
    </xf>
    <xf numFmtId="0" fontId="15" fillId="8" borderId="15" xfId="0" applyFont="1" applyFill="1" applyBorder="1" applyAlignment="1">
      <alignment horizontal="left" vertical="center" wrapText="1"/>
    </xf>
    <xf numFmtId="0" fontId="11" fillId="13" borderId="18" xfId="0" applyFont="1" applyFill="1" applyBorder="1" applyAlignment="1">
      <alignment horizontal="center" vertical="center"/>
    </xf>
    <xf numFmtId="0" fontId="10" fillId="2" borderId="3" xfId="0" applyFont="1" applyFill="1" applyBorder="1"/>
    <xf numFmtId="0" fontId="10" fillId="8" borderId="3" xfId="0" applyFont="1" applyFill="1" applyBorder="1"/>
    <xf numFmtId="0" fontId="11" fillId="13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0" borderId="6" xfId="0" applyFont="1" applyBorder="1"/>
    <xf numFmtId="0" fontId="10" fillId="12" borderId="6" xfId="0" applyFont="1" applyFill="1" applyBorder="1"/>
    <xf numFmtId="0" fontId="24" fillId="12" borderId="6" xfId="0" applyFont="1" applyFill="1" applyBorder="1"/>
    <xf numFmtId="0" fontId="10" fillId="0" borderId="15" xfId="0" applyFont="1" applyBorder="1"/>
    <xf numFmtId="0" fontId="10" fillId="2" borderId="15" xfId="0" applyFont="1" applyFill="1" applyBorder="1"/>
    <xf numFmtId="0" fontId="10" fillId="8" borderId="15" xfId="0" applyFont="1" applyFill="1" applyBorder="1"/>
    <xf numFmtId="0" fontId="10" fillId="8" borderId="15" xfId="0" applyFont="1" applyFill="1" applyBorder="1" applyAlignment="1">
      <alignment horizontal="left" vertical="center"/>
    </xf>
    <xf numFmtId="0" fontId="25" fillId="0" borderId="3" xfId="0" applyFont="1" applyBorder="1" applyAlignment="1">
      <alignment horizontal="left"/>
    </xf>
    <xf numFmtId="0" fontId="25" fillId="4" borderId="3" xfId="0" applyFont="1" applyFill="1" applyBorder="1" applyAlignment="1">
      <alignment horizontal="left"/>
    </xf>
    <xf numFmtId="0" fontId="25" fillId="2" borderId="10" xfId="0" applyFont="1" applyFill="1" applyBorder="1" applyAlignment="1">
      <alignment horizontal="left"/>
    </xf>
    <xf numFmtId="0" fontId="25" fillId="4" borderId="17" xfId="0" applyFont="1" applyFill="1" applyBorder="1" applyAlignment="1">
      <alignment horizontal="left"/>
    </xf>
    <xf numFmtId="0" fontId="11" fillId="8" borderId="15" xfId="0" applyFont="1" applyFill="1" applyBorder="1" applyAlignment="1">
      <alignment horizontal="center" vertical="center"/>
    </xf>
    <xf numFmtId="0" fontId="25" fillId="0" borderId="18" xfId="0" applyFont="1" applyBorder="1" applyAlignment="1">
      <alignment horizontal="left" vertical="center"/>
    </xf>
    <xf numFmtId="0" fontId="10" fillId="4" borderId="3" xfId="0" applyFont="1" applyFill="1" applyBorder="1" applyAlignment="1">
      <alignment horizontal="left"/>
    </xf>
    <xf numFmtId="0" fontId="10" fillId="0" borderId="3" xfId="0" applyFont="1" applyBorder="1" applyAlignment="1">
      <alignment horizontal="left" vertical="center"/>
    </xf>
    <xf numFmtId="0" fontId="25" fillId="8" borderId="10" xfId="0" applyFont="1" applyFill="1" applyBorder="1" applyAlignment="1">
      <alignment horizontal="left"/>
    </xf>
    <xf numFmtId="0" fontId="25" fillId="2" borderId="3" xfId="0" applyFont="1" applyFill="1" applyBorder="1" applyAlignment="1">
      <alignment horizontal="left"/>
    </xf>
    <xf numFmtId="0" fontId="25" fillId="8" borderId="3" xfId="0" applyFont="1" applyFill="1" applyBorder="1" applyAlignment="1">
      <alignment horizontal="left"/>
    </xf>
    <xf numFmtId="0" fontId="10" fillId="8" borderId="3" xfId="0" applyFont="1" applyFill="1" applyBorder="1" applyAlignment="1">
      <alignment horizontal="left"/>
    </xf>
    <xf numFmtId="0" fontId="10" fillId="8" borderId="18" xfId="0" applyFont="1" applyFill="1" applyBorder="1"/>
    <xf numFmtId="0" fontId="10" fillId="12" borderId="15" xfId="0" applyFont="1" applyFill="1" applyBorder="1"/>
    <xf numFmtId="0" fontId="10" fillId="2" borderId="18" xfId="0" applyFont="1" applyFill="1" applyBorder="1"/>
    <xf numFmtId="0" fontId="27" fillId="2" borderId="6" xfId="0" applyFont="1" applyFill="1" applyBorder="1"/>
    <xf numFmtId="0" fontId="11" fillId="0" borderId="18" xfId="0" applyFont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/>
    </xf>
    <xf numFmtId="0" fontId="10" fillId="12" borderId="15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25" fillId="12" borderId="3" xfId="0" applyFont="1" applyFill="1" applyBorder="1" applyAlignment="1">
      <alignment horizontal="left"/>
    </xf>
    <xf numFmtId="0" fontId="10" fillId="12" borderId="3" xfId="0" applyFont="1" applyFill="1" applyBorder="1" applyAlignment="1">
      <alignment horizontal="left"/>
    </xf>
    <xf numFmtId="0" fontId="25" fillId="11" borderId="15" xfId="0" applyFont="1" applyFill="1" applyBorder="1"/>
    <xf numFmtId="0" fontId="25" fillId="2" borderId="16" xfId="0" applyFont="1" applyFill="1" applyBorder="1"/>
    <xf numFmtId="0" fontId="25" fillId="8" borderId="15" xfId="0" applyFont="1" applyFill="1" applyBorder="1"/>
    <xf numFmtId="0" fontId="25" fillId="12" borderId="15" xfId="0" applyFont="1" applyFill="1" applyBorder="1"/>
    <xf numFmtId="0" fontId="25" fillId="2" borderId="15" xfId="0" applyFont="1" applyFill="1" applyBorder="1"/>
    <xf numFmtId="0" fontId="25" fillId="8" borderId="26" xfId="0" applyFont="1" applyFill="1" applyBorder="1"/>
    <xf numFmtId="0" fontId="11" fillId="5" borderId="7" xfId="0" applyFont="1" applyFill="1" applyBorder="1" applyAlignment="1">
      <alignment horizontal="right" vertical="center"/>
    </xf>
    <xf numFmtId="0" fontId="13" fillId="0" borderId="6" xfId="0" applyFont="1" applyBorder="1" applyAlignment="1">
      <alignment horizontal="left"/>
    </xf>
    <xf numFmtId="0" fontId="10" fillId="0" borderId="6" xfId="0" applyFont="1" applyBorder="1" applyAlignment="1">
      <alignment wrapText="1"/>
    </xf>
    <xf numFmtId="0" fontId="11" fillId="2" borderId="6" xfId="1" applyFont="1" applyAlignment="1">
      <alignment horizontal="left"/>
    </xf>
    <xf numFmtId="0" fontId="10" fillId="2" borderId="6" xfId="1" applyFont="1"/>
    <xf numFmtId="0" fontId="14" fillId="12" borderId="6" xfId="0" applyFont="1" applyFill="1" applyBorder="1" applyAlignment="1">
      <alignment horizontal="right"/>
    </xf>
    <xf numFmtId="0" fontId="2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" fillId="8" borderId="15" xfId="0" applyFont="1" applyFill="1" applyBorder="1"/>
    <xf numFmtId="0" fontId="1" fillId="12" borderId="0" xfId="0" applyFont="1" applyFill="1"/>
    <xf numFmtId="0" fontId="10" fillId="12" borderId="15" xfId="0" applyFont="1" applyFill="1" applyBorder="1" applyAlignment="1">
      <alignment horizontal="left"/>
    </xf>
    <xf numFmtId="0" fontId="22" fillId="0" borderId="6" xfId="0" applyFont="1" applyBorder="1" applyAlignment="1">
      <alignment horizontal="left" vertical="center" wrapText="1"/>
    </xf>
    <xf numFmtId="0" fontId="11" fillId="4" borderId="15" xfId="0" applyFont="1" applyFill="1" applyBorder="1"/>
    <xf numFmtId="167" fontId="11" fillId="0" borderId="15" xfId="0" applyNumberFormat="1" applyFont="1" applyBorder="1"/>
    <xf numFmtId="0" fontId="11" fillId="0" borderId="27" xfId="0" applyFont="1" applyBorder="1"/>
    <xf numFmtId="0" fontId="11" fillId="8" borderId="15" xfId="0" applyFont="1" applyFill="1" applyBorder="1"/>
    <xf numFmtId="164" fontId="10" fillId="8" borderId="3" xfId="0" applyNumberFormat="1" applyFont="1" applyFill="1" applyBorder="1" applyAlignment="1">
      <alignment horizontal="left" vertical="center"/>
    </xf>
    <xf numFmtId="0" fontId="11" fillId="12" borderId="15" xfId="0" applyFont="1" applyFill="1" applyBorder="1"/>
    <xf numFmtId="0" fontId="10" fillId="8" borderId="3" xfId="0" applyFont="1" applyFill="1" applyBorder="1" applyAlignment="1">
      <alignment vertical="center"/>
    </xf>
    <xf numFmtId="0" fontId="21" fillId="13" borderId="15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/>
    </xf>
    <xf numFmtId="0" fontId="11" fillId="13" borderId="15" xfId="0" applyFont="1" applyFill="1" applyBorder="1" applyAlignment="1">
      <alignment horizontal="center" vertical="center"/>
    </xf>
    <xf numFmtId="0" fontId="1" fillId="12" borderId="15" xfId="0" applyFont="1" applyFill="1" applyBorder="1"/>
    <xf numFmtId="166" fontId="10" fillId="0" borderId="18" xfId="0" applyNumberFormat="1" applyFont="1" applyBorder="1" applyAlignment="1">
      <alignment horizontal="center" vertical="center"/>
    </xf>
    <xf numFmtId="166" fontId="10" fillId="8" borderId="15" xfId="0" applyNumberFormat="1" applyFont="1" applyFill="1" applyBorder="1" applyAlignment="1">
      <alignment horizontal="center" vertical="center"/>
    </xf>
    <xf numFmtId="166" fontId="10" fillId="4" borderId="3" xfId="0" applyNumberFormat="1" applyFont="1" applyFill="1" applyBorder="1" applyAlignment="1">
      <alignment horizontal="center" vertical="center"/>
    </xf>
    <xf numFmtId="166" fontId="10" fillId="12" borderId="3" xfId="0" applyNumberFormat="1" applyFont="1" applyFill="1" applyBorder="1" applyAlignment="1">
      <alignment horizontal="center" vertical="center"/>
    </xf>
    <xf numFmtId="166" fontId="10" fillId="12" borderId="15" xfId="0" applyNumberFormat="1" applyFont="1" applyFill="1" applyBorder="1" applyAlignment="1">
      <alignment horizontal="center" vertical="center"/>
    </xf>
    <xf numFmtId="166" fontId="1" fillId="12" borderId="15" xfId="0" applyNumberFormat="1" applyFont="1" applyFill="1" applyBorder="1" applyAlignment="1">
      <alignment horizontal="center" vertical="center"/>
    </xf>
    <xf numFmtId="166" fontId="1" fillId="8" borderId="15" xfId="0" applyNumberFormat="1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13" borderId="3" xfId="0" applyFont="1" applyFill="1" applyBorder="1" applyAlignment="1">
      <alignment horizontal="center" vertical="center"/>
    </xf>
    <xf numFmtId="0" fontId="9" fillId="13" borderId="15" xfId="0" applyFont="1" applyFill="1" applyBorder="1" applyAlignment="1">
      <alignment horizontal="center"/>
    </xf>
    <xf numFmtId="166" fontId="11" fillId="0" borderId="6" xfId="3" applyNumberFormat="1" applyFont="1" applyFill="1" applyAlignment="1">
      <alignment horizontal="right" vertical="center"/>
    </xf>
    <xf numFmtId="166" fontId="11" fillId="0" borderId="6" xfId="4" applyNumberFormat="1" applyFont="1" applyFill="1" applyAlignment="1">
      <alignment horizontal="right" vertical="center"/>
    </xf>
    <xf numFmtId="164" fontId="33" fillId="0" borderId="6" xfId="0" applyNumberFormat="1" applyFont="1" applyBorder="1"/>
    <xf numFmtId="164" fontId="11" fillId="0" borderId="6" xfId="0" applyNumberFormat="1" applyFont="1" applyBorder="1"/>
    <xf numFmtId="164" fontId="11" fillId="0" borderId="6" xfId="0" applyNumberFormat="1" applyFont="1" applyBorder="1" applyAlignment="1">
      <alignment horizontal="right" vertical="center"/>
    </xf>
    <xf numFmtId="166" fontId="10" fillId="0" borderId="6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166" fontId="11" fillId="0" borderId="6" xfId="0" applyNumberFormat="1" applyFont="1" applyBorder="1"/>
    <xf numFmtId="8" fontId="11" fillId="0" borderId="6" xfId="0" applyNumberFormat="1" applyFont="1" applyBorder="1" applyAlignment="1">
      <alignment horizontal="right" vertical="center"/>
    </xf>
    <xf numFmtId="8" fontId="11" fillId="0" borderId="6" xfId="0" applyNumberFormat="1" applyFont="1" applyBorder="1"/>
    <xf numFmtId="44" fontId="11" fillId="0" borderId="6" xfId="5" applyFont="1" applyFill="1" applyBorder="1" applyAlignment="1">
      <alignment horizontal="right" vertical="center"/>
    </xf>
    <xf numFmtId="166" fontId="1" fillId="0" borderId="6" xfId="0" applyNumberFormat="1" applyFont="1" applyBorder="1"/>
    <xf numFmtId="0" fontId="31" fillId="0" borderId="0" xfId="0" applyFont="1" applyAlignment="1">
      <alignment horizontal="left" wrapText="1"/>
    </xf>
    <xf numFmtId="0" fontId="2" fillId="13" borderId="15" xfId="0" applyFont="1" applyFill="1" applyBorder="1" applyAlignment="1">
      <alignment horizontal="center" vertical="center"/>
    </xf>
    <xf numFmtId="0" fontId="11" fillId="12" borderId="6" xfId="0" applyFont="1" applyFill="1" applyBorder="1"/>
    <xf numFmtId="166" fontId="11" fillId="12" borderId="6" xfId="0" applyNumberFormat="1" applyFont="1" applyFill="1" applyBorder="1" applyAlignment="1">
      <alignment horizontal="center"/>
    </xf>
    <xf numFmtId="0" fontId="10" fillId="8" borderId="18" xfId="0" applyFont="1" applyFill="1" applyBorder="1" applyAlignment="1">
      <alignment vertical="center"/>
    </xf>
    <xf numFmtId="0" fontId="1" fillId="0" borderId="6" xfId="0" applyFont="1" applyBorder="1" applyAlignment="1">
      <alignment horizontal="left"/>
    </xf>
    <xf numFmtId="166" fontId="1" fillId="0" borderId="3" xfId="0" applyNumberFormat="1" applyFont="1" applyBorder="1" applyAlignment="1">
      <alignment horizontal="center" vertical="center"/>
    </xf>
    <xf numFmtId="166" fontId="1" fillId="8" borderId="3" xfId="0" applyNumberFormat="1" applyFont="1" applyFill="1" applyBorder="1" applyAlignment="1">
      <alignment horizontal="center" vertical="center"/>
    </xf>
    <xf numFmtId="166" fontId="1" fillId="2" borderId="15" xfId="0" applyNumberFormat="1" applyFont="1" applyFill="1" applyBorder="1" applyAlignment="1">
      <alignment horizontal="center" vertical="center"/>
    </xf>
    <xf numFmtId="166" fontId="1" fillId="8" borderId="10" xfId="0" applyNumberFormat="1" applyFont="1" applyFill="1" applyBorder="1" applyAlignment="1">
      <alignment horizontal="center" vertical="center"/>
    </xf>
    <xf numFmtId="166" fontId="1" fillId="8" borderId="5" xfId="0" applyNumberFormat="1" applyFont="1" applyFill="1" applyBorder="1" applyAlignment="1">
      <alignment horizontal="center" vertical="center"/>
    </xf>
    <xf numFmtId="166" fontId="1" fillId="0" borderId="15" xfId="0" applyNumberFormat="1" applyFont="1" applyBorder="1" applyAlignment="1">
      <alignment horizontal="center" vertical="center"/>
    </xf>
    <xf numFmtId="166" fontId="1" fillId="12" borderId="3" xfId="0" applyNumberFormat="1" applyFont="1" applyFill="1" applyBorder="1" applyAlignment="1">
      <alignment horizontal="center" vertical="center"/>
    </xf>
    <xf numFmtId="166" fontId="1" fillId="0" borderId="18" xfId="0" applyNumberFormat="1" applyFont="1" applyBorder="1" applyAlignment="1">
      <alignment horizontal="center" vertical="center"/>
    </xf>
    <xf numFmtId="166" fontId="1" fillId="8" borderId="18" xfId="0" applyNumberFormat="1" applyFont="1" applyFill="1" applyBorder="1" applyAlignment="1">
      <alignment horizontal="center" vertical="center"/>
    </xf>
    <xf numFmtId="166" fontId="1" fillId="11" borderId="15" xfId="0" applyNumberFormat="1" applyFont="1" applyFill="1" applyBorder="1" applyAlignment="1">
      <alignment horizontal="center" vertical="center"/>
    </xf>
    <xf numFmtId="166" fontId="1" fillId="0" borderId="20" xfId="0" applyNumberFormat="1" applyFont="1" applyBorder="1" applyAlignment="1">
      <alignment horizontal="center" vertical="center"/>
    </xf>
    <xf numFmtId="166" fontId="1" fillId="4" borderId="5" xfId="0" applyNumberFormat="1" applyFont="1" applyFill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166" fontId="25" fillId="11" borderId="15" xfId="0" applyNumberFormat="1" applyFont="1" applyFill="1" applyBorder="1" applyAlignment="1">
      <alignment horizontal="center" vertical="center"/>
    </xf>
    <xf numFmtId="166" fontId="25" fillId="2" borderId="17" xfId="0" applyNumberFormat="1" applyFont="1" applyFill="1" applyBorder="1" applyAlignment="1">
      <alignment horizontal="center" vertical="center"/>
    </xf>
    <xf numFmtId="166" fontId="25" fillId="8" borderId="10" xfId="0" applyNumberFormat="1" applyFont="1" applyFill="1" applyBorder="1" applyAlignment="1">
      <alignment horizontal="center" vertical="center"/>
    </xf>
    <xf numFmtId="166" fontId="25" fillId="2" borderId="10" xfId="0" applyNumberFormat="1" applyFont="1" applyFill="1" applyBorder="1" applyAlignment="1">
      <alignment horizontal="center" vertical="center"/>
    </xf>
    <xf numFmtId="166" fontId="25" fillId="8" borderId="3" xfId="0" applyNumberFormat="1" applyFont="1" applyFill="1" applyBorder="1" applyAlignment="1">
      <alignment horizontal="center" vertical="center"/>
    </xf>
    <xf numFmtId="166" fontId="25" fillId="12" borderId="15" xfId="0" applyNumberFormat="1" applyFont="1" applyFill="1" applyBorder="1" applyAlignment="1">
      <alignment horizontal="center" vertical="center"/>
    </xf>
    <xf numFmtId="166" fontId="25" fillId="8" borderId="15" xfId="0" applyNumberFormat="1" applyFont="1" applyFill="1" applyBorder="1" applyAlignment="1">
      <alignment horizontal="center" vertical="center"/>
    </xf>
    <xf numFmtId="166" fontId="1" fillId="2" borderId="3" xfId="0" applyNumberFormat="1" applyFont="1" applyFill="1" applyBorder="1" applyAlignment="1">
      <alignment horizontal="center" vertical="center"/>
    </xf>
    <xf numFmtId="166" fontId="1" fillId="4" borderId="17" xfId="0" applyNumberFormat="1" applyFont="1" applyFill="1" applyBorder="1" applyAlignment="1">
      <alignment horizontal="center" vertical="center"/>
    </xf>
    <xf numFmtId="0" fontId="11" fillId="13" borderId="4" xfId="0" applyFont="1" applyFill="1" applyBorder="1" applyAlignment="1">
      <alignment horizontal="center" vertical="center"/>
    </xf>
    <xf numFmtId="166" fontId="1" fillId="2" borderId="18" xfId="0" applyNumberFormat="1" applyFont="1" applyFill="1" applyBorder="1" applyAlignment="1">
      <alignment horizontal="center" vertical="center"/>
    </xf>
    <xf numFmtId="166" fontId="1" fillId="2" borderId="10" xfId="0" applyNumberFormat="1" applyFont="1" applyFill="1" applyBorder="1" applyAlignment="1">
      <alignment horizontal="center" vertical="center"/>
    </xf>
    <xf numFmtId="166" fontId="1" fillId="4" borderId="3" xfId="0" applyNumberFormat="1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vertical="center"/>
    </xf>
    <xf numFmtId="0" fontId="10" fillId="12" borderId="3" xfId="0" applyFont="1" applyFill="1" applyBorder="1" applyAlignment="1">
      <alignment vertical="center"/>
    </xf>
    <xf numFmtId="0" fontId="1" fillId="8" borderId="3" xfId="0" applyFont="1" applyFill="1" applyBorder="1" applyAlignment="1">
      <alignment vertical="center"/>
    </xf>
    <xf numFmtId="166" fontId="10" fillId="4" borderId="4" xfId="0" applyNumberFormat="1" applyFont="1" applyFill="1" applyBorder="1" applyAlignment="1">
      <alignment horizontal="left" vertical="center"/>
    </xf>
    <xf numFmtId="166" fontId="1" fillId="0" borderId="3" xfId="0" applyNumberFormat="1" applyFont="1" applyBorder="1" applyAlignment="1">
      <alignment horizontal="left" vertical="center" wrapText="1"/>
    </xf>
    <xf numFmtId="166" fontId="10" fillId="8" borderId="15" xfId="0" applyNumberFormat="1" applyFont="1" applyFill="1" applyBorder="1" applyAlignment="1">
      <alignment horizontal="left" vertical="center"/>
    </xf>
    <xf numFmtId="0" fontId="1" fillId="8" borderId="15" xfId="0" applyFont="1" applyFill="1" applyBorder="1" applyAlignment="1">
      <alignment horizontal="left" vertical="center"/>
    </xf>
    <xf numFmtId="164" fontId="1" fillId="8" borderId="3" xfId="0" applyNumberFormat="1" applyFont="1" applyFill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164" fontId="1" fillId="12" borderId="3" xfId="0" applyNumberFormat="1" applyFont="1" applyFill="1" applyBorder="1" applyAlignment="1">
      <alignment horizontal="left" vertical="center"/>
    </xf>
    <xf numFmtId="0" fontId="22" fillId="0" borderId="30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left" vertical="center" wrapText="1"/>
    </xf>
    <xf numFmtId="0" fontId="11" fillId="4" borderId="26" xfId="0" applyFont="1" applyFill="1" applyBorder="1"/>
    <xf numFmtId="0" fontId="10" fillId="4" borderId="26" xfId="0" applyFont="1" applyFill="1" applyBorder="1"/>
    <xf numFmtId="0" fontId="1" fillId="4" borderId="3" xfId="0" applyFont="1" applyFill="1" applyBorder="1"/>
    <xf numFmtId="0" fontId="35" fillId="17" borderId="35" xfId="0" applyFont="1" applyFill="1" applyBorder="1"/>
    <xf numFmtId="0" fontId="34" fillId="0" borderId="15" xfId="0" applyFont="1" applyBorder="1"/>
    <xf numFmtId="0" fontId="1" fillId="2" borderId="15" xfId="0" applyFont="1" applyFill="1" applyBorder="1"/>
    <xf numFmtId="0" fontId="25" fillId="8" borderId="15" xfId="0" applyFont="1" applyFill="1" applyBorder="1" applyAlignment="1">
      <alignment wrapText="1"/>
    </xf>
    <xf numFmtId="0" fontId="34" fillId="8" borderId="15" xfId="0" applyFont="1" applyFill="1" applyBorder="1"/>
    <xf numFmtId="0" fontId="25" fillId="0" borderId="15" xfId="0" applyFont="1" applyBorder="1" applyAlignment="1">
      <alignment wrapText="1"/>
    </xf>
    <xf numFmtId="0" fontId="2" fillId="16" borderId="21" xfId="0" applyFont="1" applyFill="1" applyBorder="1" applyAlignment="1">
      <alignment horizontal="left" vertical="top" wrapText="1"/>
    </xf>
    <xf numFmtId="0" fontId="1" fillId="16" borderId="23" xfId="0" applyFont="1" applyFill="1" applyBorder="1" applyAlignment="1">
      <alignment horizontal="left" vertical="top" wrapText="1"/>
    </xf>
    <xf numFmtId="0" fontId="25" fillId="12" borderId="15" xfId="0" applyFont="1" applyFill="1" applyBorder="1" applyAlignment="1">
      <alignment wrapText="1"/>
    </xf>
    <xf numFmtId="0" fontId="35" fillId="8" borderId="29" xfId="0" applyFont="1" applyFill="1" applyBorder="1" applyAlignment="1">
      <alignment horizontal="center" vertical="center" wrapText="1"/>
    </xf>
    <xf numFmtId="0" fontId="35" fillId="8" borderId="15" xfId="0" applyFont="1" applyFill="1" applyBorder="1" applyAlignment="1">
      <alignment horizontal="center" vertical="center" wrapText="1"/>
    </xf>
    <xf numFmtId="0" fontId="35" fillId="12" borderId="29" xfId="0" applyFont="1" applyFill="1" applyBorder="1" applyAlignment="1">
      <alignment horizontal="center" vertical="center" wrapText="1"/>
    </xf>
    <xf numFmtId="0" fontId="35" fillId="12" borderId="15" xfId="0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/>
    <xf numFmtId="0" fontId="1" fillId="8" borderId="1" xfId="0" applyFont="1" applyFill="1" applyBorder="1" applyAlignment="1">
      <alignment vertical="center"/>
    </xf>
    <xf numFmtId="0" fontId="1" fillId="0" borderId="4" xfId="0" applyFont="1" applyBorder="1"/>
    <xf numFmtId="0" fontId="1" fillId="8" borderId="4" xfId="0" applyFont="1" applyFill="1" applyBorder="1"/>
    <xf numFmtId="0" fontId="1" fillId="12" borderId="4" xfId="0" applyFont="1" applyFill="1" applyBorder="1"/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22" fillId="12" borderId="22" xfId="0" applyFont="1" applyFill="1" applyBorder="1" applyAlignment="1">
      <alignment horizontal="center" vertical="center"/>
    </xf>
    <xf numFmtId="0" fontId="22" fillId="0" borderId="28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5" fillId="8" borderId="15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12" borderId="6" xfId="0" applyFont="1" applyFill="1" applyBorder="1" applyAlignment="1">
      <alignment horizontal="center" vertical="center"/>
    </xf>
    <xf numFmtId="166" fontId="11" fillId="12" borderId="6" xfId="0" applyNumberFormat="1" applyFont="1" applyFill="1" applyBorder="1" applyAlignment="1">
      <alignment horizontal="center" vertical="center"/>
    </xf>
    <xf numFmtId="8" fontId="25" fillId="8" borderId="15" xfId="0" applyNumberFormat="1" applyFont="1" applyFill="1" applyBorder="1" applyAlignment="1">
      <alignment horizontal="center" vertical="center" wrapText="1"/>
    </xf>
    <xf numFmtId="8" fontId="25" fillId="0" borderId="15" xfId="0" applyNumberFormat="1" applyFont="1" applyBorder="1" applyAlignment="1">
      <alignment horizontal="center" vertical="center" wrapText="1"/>
    </xf>
    <xf numFmtId="0" fontId="1" fillId="16" borderId="34" xfId="0" applyFont="1" applyFill="1" applyBorder="1" applyAlignment="1">
      <alignment horizontal="center" vertical="center" wrapText="1"/>
    </xf>
    <xf numFmtId="8" fontId="25" fillId="12" borderId="15" xfId="0" applyNumberFormat="1" applyFont="1" applyFill="1" applyBorder="1" applyAlignment="1">
      <alignment horizontal="center" vertical="center" wrapText="1"/>
    </xf>
    <xf numFmtId="166" fontId="1" fillId="8" borderId="20" xfId="0" applyNumberFormat="1" applyFont="1" applyFill="1" applyBorder="1" applyAlignment="1">
      <alignment horizontal="center" vertical="center"/>
    </xf>
    <xf numFmtId="166" fontId="1" fillId="12" borderId="5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0" fillId="2" borderId="6" xfId="1" applyFont="1" applyAlignment="1">
      <alignment horizontal="center" vertical="center"/>
    </xf>
    <xf numFmtId="0" fontId="36" fillId="0" borderId="6" xfId="0" applyFont="1" applyBorder="1" applyAlignment="1">
      <alignment wrapText="1"/>
    </xf>
    <xf numFmtId="0" fontId="12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1" fillId="8" borderId="29" xfId="0" applyFont="1" applyFill="1" applyBorder="1" applyAlignment="1">
      <alignment horizontal="center" vertical="center"/>
    </xf>
    <xf numFmtId="0" fontId="25" fillId="8" borderId="15" xfId="0" applyFont="1" applyFill="1" applyBorder="1" applyAlignment="1">
      <alignment horizontal="left" vertical="top"/>
    </xf>
    <xf numFmtId="0" fontId="1" fillId="11" borderId="18" xfId="0" applyFont="1" applyFill="1" applyBorder="1"/>
    <xf numFmtId="0" fontId="1" fillId="0" borderId="3" xfId="0" applyFont="1" applyBorder="1"/>
    <xf numFmtId="0" fontId="11" fillId="12" borderId="15" xfId="0" applyFont="1" applyFill="1" applyBorder="1" applyAlignment="1">
      <alignment horizontal="center" vertical="center"/>
    </xf>
    <xf numFmtId="0" fontId="1" fillId="12" borderId="15" xfId="0" applyFont="1" applyFill="1" applyBorder="1" applyAlignment="1">
      <alignment horizontal="center" vertical="center"/>
    </xf>
    <xf numFmtId="0" fontId="25" fillId="12" borderId="15" xfId="0" applyFont="1" applyFill="1" applyBorder="1" applyAlignment="1">
      <alignment horizontal="left" vertical="top"/>
    </xf>
    <xf numFmtId="0" fontId="11" fillId="12" borderId="29" xfId="0" applyFont="1" applyFill="1" applyBorder="1" applyAlignment="1">
      <alignment horizontal="center" vertical="center"/>
    </xf>
    <xf numFmtId="166" fontId="11" fillId="12" borderId="6" xfId="4" applyNumberFormat="1" applyFont="1" applyFill="1" applyAlignment="1">
      <alignment horizontal="right" vertical="center"/>
    </xf>
    <xf numFmtId="0" fontId="1" fillId="12" borderId="0" xfId="0" applyFont="1" applyFill="1" applyAlignment="1">
      <alignment horizontal="left"/>
    </xf>
    <xf numFmtId="166" fontId="10" fillId="12" borderId="26" xfId="0" applyNumberFormat="1" applyFont="1" applyFill="1" applyBorder="1" applyAlignment="1">
      <alignment horizontal="center" vertical="center"/>
    </xf>
    <xf numFmtId="166" fontId="10" fillId="14" borderId="15" xfId="0" applyNumberFormat="1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166" fontId="10" fillId="0" borderId="6" xfId="0" applyNumberFormat="1" applyFont="1" applyBorder="1" applyAlignment="1">
      <alignment horizontal="center" vertical="center"/>
    </xf>
    <xf numFmtId="0" fontId="25" fillId="12" borderId="18" xfId="0" applyFont="1" applyFill="1" applyBorder="1" applyAlignment="1">
      <alignment horizontal="left"/>
    </xf>
    <xf numFmtId="166" fontId="1" fillId="12" borderId="18" xfId="0" applyNumberFormat="1" applyFont="1" applyFill="1" applyBorder="1" applyAlignment="1">
      <alignment horizontal="center" vertical="center"/>
    </xf>
    <xf numFmtId="0" fontId="25" fillId="8" borderId="15" xfId="0" applyFont="1" applyFill="1" applyBorder="1" applyAlignment="1">
      <alignment horizontal="left"/>
    </xf>
    <xf numFmtId="166" fontId="1" fillId="12" borderId="26" xfId="0" applyNumberFormat="1" applyFont="1" applyFill="1" applyBorder="1" applyAlignment="1">
      <alignment horizontal="left" vertical="center" wrapText="1"/>
    </xf>
    <xf numFmtId="166" fontId="1" fillId="12" borderId="26" xfId="0" applyNumberFormat="1" applyFont="1" applyFill="1" applyBorder="1" applyAlignment="1">
      <alignment horizontal="center" vertical="center"/>
    </xf>
    <xf numFmtId="164" fontId="34" fillId="8" borderId="15" xfId="0" applyNumberFormat="1" applyFont="1" applyFill="1" applyBorder="1" applyAlignment="1">
      <alignment horizontal="center" vertical="center"/>
    </xf>
    <xf numFmtId="0" fontId="11" fillId="13" borderId="26" xfId="0" applyFont="1" applyFill="1" applyBorder="1" applyAlignment="1">
      <alignment horizontal="center" vertical="center"/>
    </xf>
    <xf numFmtId="0" fontId="2" fillId="13" borderId="26" xfId="0" applyFont="1" applyFill="1" applyBorder="1" applyAlignment="1">
      <alignment horizontal="center" vertical="center"/>
    </xf>
    <xf numFmtId="0" fontId="34" fillId="2" borderId="15" xfId="0" applyFont="1" applyFill="1" applyBorder="1" applyAlignment="1">
      <alignment horizontal="left" vertical="center" wrapText="1"/>
    </xf>
    <xf numFmtId="8" fontId="34" fillId="2" borderId="15" xfId="0" applyNumberFormat="1" applyFont="1" applyFill="1" applyBorder="1" applyAlignment="1">
      <alignment horizontal="center" vertical="center" wrapText="1"/>
    </xf>
    <xf numFmtId="0" fontId="34" fillId="12" borderId="15" xfId="0" applyFont="1" applyFill="1" applyBorder="1"/>
    <xf numFmtId="164" fontId="34" fillId="12" borderId="15" xfId="0" applyNumberFormat="1" applyFont="1" applyFill="1" applyBorder="1" applyAlignment="1">
      <alignment horizontal="center" vertical="center"/>
    </xf>
    <xf numFmtId="0" fontId="34" fillId="8" borderId="15" xfId="0" applyFont="1" applyFill="1" applyBorder="1" applyAlignment="1">
      <alignment horizontal="left" vertical="center" wrapText="1"/>
    </xf>
    <xf numFmtId="8" fontId="34" fillId="8" borderId="15" xfId="0" applyNumberFormat="1" applyFont="1" applyFill="1" applyBorder="1" applyAlignment="1">
      <alignment horizontal="center" vertical="center" wrapText="1"/>
    </xf>
    <xf numFmtId="0" fontId="25" fillId="8" borderId="16" xfId="0" applyFont="1" applyFill="1" applyBorder="1" applyAlignment="1">
      <alignment wrapText="1"/>
    </xf>
    <xf numFmtId="8" fontId="25" fillId="8" borderId="16" xfId="0" applyNumberFormat="1" applyFont="1" applyFill="1" applyBorder="1" applyAlignment="1">
      <alignment horizontal="center" vertical="center" wrapText="1"/>
    </xf>
    <xf numFmtId="0" fontId="25" fillId="12" borderId="16" xfId="0" applyFont="1" applyFill="1" applyBorder="1" applyAlignment="1">
      <alignment wrapText="1"/>
    </xf>
    <xf numFmtId="8" fontId="25" fillId="12" borderId="16" xfId="0" applyNumberFormat="1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10" fillId="8" borderId="3" xfId="0" applyNumberFormat="1" applyFont="1" applyFill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164" fontId="10" fillId="12" borderId="3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1" fillId="12" borderId="6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26" fillId="11" borderId="15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26" fillId="8" borderId="13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26" fillId="8" borderId="5" xfId="0" applyFont="1" applyFill="1" applyBorder="1" applyAlignment="1">
      <alignment horizontal="center" vertical="center"/>
    </xf>
    <xf numFmtId="0" fontId="26" fillId="12" borderId="29" xfId="0" applyFont="1" applyFill="1" applyBorder="1" applyAlignment="1">
      <alignment horizontal="center" vertical="center"/>
    </xf>
    <xf numFmtId="0" fontId="26" fillId="8" borderId="29" xfId="0" applyFont="1" applyFill="1" applyBorder="1" applyAlignment="1">
      <alignment horizontal="center" vertical="center"/>
    </xf>
    <xf numFmtId="0" fontId="10" fillId="8" borderId="29" xfId="0" applyFont="1" applyFill="1" applyBorder="1" applyAlignment="1">
      <alignment horizontal="center" vertical="center"/>
    </xf>
    <xf numFmtId="0" fontId="34" fillId="8" borderId="15" xfId="0" applyFont="1" applyFill="1" applyBorder="1" applyAlignment="1">
      <alignment horizontal="center" vertical="center"/>
    </xf>
    <xf numFmtId="0" fontId="34" fillId="12" borderId="15" xfId="0" applyFont="1" applyFill="1" applyBorder="1" applyAlignment="1">
      <alignment horizontal="center" vertical="center"/>
    </xf>
    <xf numFmtId="0" fontId="34" fillId="8" borderId="15" xfId="0" applyFont="1" applyFill="1" applyBorder="1" applyAlignment="1">
      <alignment horizontal="center" vertical="center" wrapText="1"/>
    </xf>
    <xf numFmtId="0" fontId="34" fillId="2" borderId="15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34" fillId="8" borderId="16" xfId="0" applyFont="1" applyFill="1" applyBorder="1" applyAlignment="1">
      <alignment horizontal="center" vertical="center"/>
    </xf>
    <xf numFmtId="0" fontId="34" fillId="12" borderId="16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8" borderId="29" xfId="0" applyFont="1" applyFill="1" applyBorder="1" applyAlignment="1">
      <alignment horizontal="center" vertical="center" wrapText="1"/>
    </xf>
    <xf numFmtId="0" fontId="1" fillId="12" borderId="29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12" borderId="18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13" fillId="2" borderId="6" xfId="1" applyFont="1" applyAlignment="1">
      <alignment horizontal="center" vertical="center"/>
    </xf>
    <xf numFmtId="0" fontId="1" fillId="12" borderId="15" xfId="0" applyFont="1" applyFill="1" applyBorder="1" applyAlignment="1">
      <alignment horizontal="left" vertical="center"/>
    </xf>
    <xf numFmtId="0" fontId="28" fillId="2" borderId="6" xfId="0" applyFont="1" applyFill="1" applyBorder="1" applyAlignment="1">
      <alignment horizontal="left" vertical="center" wrapText="1"/>
    </xf>
    <xf numFmtId="0" fontId="28" fillId="2" borderId="9" xfId="0" applyFont="1" applyFill="1" applyBorder="1" applyAlignment="1">
      <alignment horizontal="left" vertical="center" wrapText="1"/>
    </xf>
    <xf numFmtId="0" fontId="35" fillId="13" borderId="1" xfId="0" applyFont="1" applyFill="1" applyBorder="1" applyAlignment="1">
      <alignment horizontal="left" vertical="center" wrapText="1"/>
    </xf>
    <xf numFmtId="0" fontId="35" fillId="13" borderId="6" xfId="0" applyFont="1" applyFill="1" applyBorder="1" applyAlignment="1">
      <alignment horizontal="left" vertical="center" wrapText="1"/>
    </xf>
    <xf numFmtId="0" fontId="35" fillId="13" borderId="20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top" wrapText="1"/>
    </xf>
    <xf numFmtId="0" fontId="20" fillId="2" borderId="6" xfId="0" applyFont="1" applyFill="1" applyBorder="1" applyAlignment="1">
      <alignment horizontal="right" wrapText="1"/>
    </xf>
    <xf numFmtId="0" fontId="14" fillId="2" borderId="6" xfId="0" applyFont="1" applyFill="1" applyBorder="1" applyAlignment="1">
      <alignment horizontal="right" wrapText="1"/>
    </xf>
    <xf numFmtId="0" fontId="15" fillId="2" borderId="6" xfId="0" applyFont="1" applyFill="1" applyBorder="1" applyAlignment="1">
      <alignment horizontal="left" vertical="top" wrapText="1"/>
    </xf>
    <xf numFmtId="0" fontId="12" fillId="2" borderId="25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left" vertical="top" wrapText="1"/>
    </xf>
    <xf numFmtId="0" fontId="10" fillId="3" borderId="12" xfId="0" applyFont="1" applyFill="1" applyBorder="1" applyAlignment="1">
      <alignment horizontal="left" vertical="top" wrapText="1"/>
    </xf>
    <xf numFmtId="0" fontId="10" fillId="3" borderId="13" xfId="0" applyFont="1" applyFill="1" applyBorder="1" applyAlignment="1">
      <alignment horizontal="left" vertical="top" wrapText="1"/>
    </xf>
    <xf numFmtId="0" fontId="2" fillId="6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2" fillId="0" borderId="31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32" xfId="0" applyFont="1" applyBorder="1" applyAlignment="1">
      <alignment horizontal="left" vertical="center" wrapText="1"/>
    </xf>
    <xf numFmtId="0" fontId="9" fillId="9" borderId="27" xfId="0" applyFont="1" applyFill="1" applyBorder="1" applyAlignment="1">
      <alignment horizontal="center" vertical="center"/>
    </xf>
    <xf numFmtId="0" fontId="9" fillId="9" borderId="34" xfId="0" applyFont="1" applyFill="1" applyBorder="1" applyAlignment="1">
      <alignment horizontal="center" vertical="center"/>
    </xf>
    <xf numFmtId="0" fontId="9" fillId="9" borderId="29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9" fillId="10" borderId="11" xfId="0" applyFont="1" applyFill="1" applyBorder="1" applyAlignment="1">
      <alignment horizontal="center" vertical="center"/>
    </xf>
    <xf numFmtId="0" fontId="19" fillId="10" borderId="12" xfId="0" applyFont="1" applyFill="1" applyBorder="1" applyAlignment="1">
      <alignment horizontal="center" vertical="center"/>
    </xf>
    <xf numFmtId="0" fontId="19" fillId="10" borderId="13" xfId="0" applyFont="1" applyFill="1" applyBorder="1" applyAlignment="1">
      <alignment horizontal="center" vertical="center"/>
    </xf>
    <xf numFmtId="0" fontId="19" fillId="15" borderId="27" xfId="0" applyFont="1" applyFill="1" applyBorder="1" applyAlignment="1">
      <alignment horizontal="left" vertical="center"/>
    </xf>
    <xf numFmtId="0" fontId="19" fillId="15" borderId="34" xfId="0" applyFont="1" applyFill="1" applyBorder="1" applyAlignment="1">
      <alignment horizontal="left" vertical="center"/>
    </xf>
    <xf numFmtId="0" fontId="19" fillId="15" borderId="29" xfId="0" applyFont="1" applyFill="1" applyBorder="1" applyAlignment="1">
      <alignment horizontal="left" vertical="center"/>
    </xf>
    <xf numFmtId="0" fontId="11" fillId="6" borderId="39" xfId="0" applyFont="1" applyFill="1" applyBorder="1" applyAlignment="1">
      <alignment horizontal="center" vertical="center"/>
    </xf>
    <xf numFmtId="0" fontId="11" fillId="6" borderId="28" xfId="0" applyFont="1" applyFill="1" applyBorder="1" applyAlignment="1">
      <alignment horizontal="center" vertical="center"/>
    </xf>
    <xf numFmtId="0" fontId="11" fillId="6" borderId="40" xfId="0" applyFont="1" applyFill="1" applyBorder="1" applyAlignment="1">
      <alignment horizontal="center" vertical="center"/>
    </xf>
    <xf numFmtId="0" fontId="11" fillId="6" borderId="35" xfId="0" applyFont="1" applyFill="1" applyBorder="1" applyAlignment="1">
      <alignment horizontal="center" vertical="center"/>
    </xf>
    <xf numFmtId="0" fontId="11" fillId="6" borderId="22" xfId="0" applyFont="1" applyFill="1" applyBorder="1" applyAlignment="1">
      <alignment horizontal="center" vertical="center"/>
    </xf>
    <xf numFmtId="0" fontId="11" fillId="6" borderId="36" xfId="0" applyFont="1" applyFill="1" applyBorder="1" applyAlignment="1">
      <alignment horizontal="center" vertical="center"/>
    </xf>
    <xf numFmtId="0" fontId="19" fillId="15" borderId="37" xfId="0" applyFont="1" applyFill="1" applyBorder="1" applyAlignment="1">
      <alignment horizontal="center" vertical="center"/>
    </xf>
    <xf numFmtId="0" fontId="19" fillId="15" borderId="34" xfId="0" applyFont="1" applyFill="1" applyBorder="1" applyAlignment="1">
      <alignment horizontal="center" vertical="center"/>
    </xf>
    <xf numFmtId="0" fontId="19" fillId="15" borderId="38" xfId="0" applyFont="1" applyFill="1" applyBorder="1" applyAlignment="1">
      <alignment horizontal="center" vertical="center"/>
    </xf>
    <xf numFmtId="0" fontId="19" fillId="15" borderId="27" xfId="0" applyFont="1" applyFill="1" applyBorder="1" applyAlignment="1">
      <alignment horizontal="left" vertical="top"/>
    </xf>
    <xf numFmtId="0" fontId="19" fillId="15" borderId="34" xfId="0" applyFont="1" applyFill="1" applyBorder="1" applyAlignment="1">
      <alignment horizontal="left" vertical="top"/>
    </xf>
    <xf numFmtId="0" fontId="19" fillId="15" borderId="29" xfId="0" applyFont="1" applyFill="1" applyBorder="1" applyAlignment="1">
      <alignment horizontal="left" vertical="top"/>
    </xf>
    <xf numFmtId="0" fontId="35" fillId="13" borderId="16" xfId="0" applyFont="1" applyFill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28" fillId="2" borderId="6" xfId="0" applyFont="1" applyFill="1" applyBorder="1" applyAlignment="1">
      <alignment horizontal="left" vertical="center" wrapText="1"/>
    </xf>
    <xf numFmtId="0" fontId="28" fillId="2" borderId="9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13" borderId="6" xfId="0" applyFont="1" applyFill="1" applyBorder="1" applyAlignment="1">
      <alignment horizontal="center" vertical="center"/>
    </xf>
    <xf numFmtId="166" fontId="1" fillId="0" borderId="6" xfId="0" applyNumberFormat="1" applyFont="1" applyBorder="1" applyAlignment="1">
      <alignment horizontal="center" vertical="center"/>
    </xf>
    <xf numFmtId="0" fontId="1" fillId="16" borderId="22" xfId="0" applyFont="1" applyFill="1" applyBorder="1" applyAlignment="1">
      <alignment horizontal="center" vertical="center" wrapText="1"/>
    </xf>
    <xf numFmtId="9" fontId="2" fillId="13" borderId="15" xfId="6" applyFont="1" applyFill="1" applyBorder="1" applyAlignment="1">
      <alignment horizontal="center" vertical="center"/>
    </xf>
    <xf numFmtId="0" fontId="1" fillId="0" borderId="0" xfId="0" applyNumberFormat="1" applyFont="1"/>
    <xf numFmtId="0" fontId="3" fillId="0" borderId="0" xfId="0" applyNumberFormat="1" applyFont="1" applyAlignment="1">
      <alignment horizontal="center"/>
    </xf>
    <xf numFmtId="0" fontId="11" fillId="13" borderId="15" xfId="0" applyNumberFormat="1" applyFont="1" applyFill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10" fillId="4" borderId="26" xfId="0" applyNumberFormat="1" applyFont="1" applyFill="1" applyBorder="1"/>
    <xf numFmtId="0" fontId="22" fillId="12" borderId="22" xfId="0" applyNumberFormat="1" applyFont="1" applyFill="1" applyBorder="1"/>
    <xf numFmtId="0" fontId="22" fillId="0" borderId="28" xfId="0" applyNumberFormat="1" applyFont="1" applyBorder="1" applyAlignment="1">
      <alignment horizontal="left" vertical="center" wrapText="1"/>
    </xf>
    <xf numFmtId="0" fontId="22" fillId="0" borderId="6" xfId="0" applyNumberFormat="1" applyFont="1" applyBorder="1" applyAlignment="1">
      <alignment horizontal="left" vertical="center" wrapText="1"/>
    </xf>
    <xf numFmtId="0" fontId="15" fillId="8" borderId="15" xfId="0" applyNumberFormat="1" applyFont="1" applyFill="1" applyBorder="1" applyAlignment="1">
      <alignment horizontal="left" vertical="center" wrapText="1"/>
    </xf>
    <xf numFmtId="0" fontId="11" fillId="13" borderId="18" xfId="0" applyNumberFormat="1" applyFont="1" applyFill="1" applyBorder="1" applyAlignment="1">
      <alignment horizontal="center" vertical="center"/>
    </xf>
    <xf numFmtId="0" fontId="10" fillId="8" borderId="15" xfId="0" applyNumberFormat="1" applyFont="1" applyFill="1" applyBorder="1"/>
    <xf numFmtId="0" fontId="10" fillId="0" borderId="15" xfId="0" applyNumberFormat="1" applyFont="1" applyBorder="1"/>
    <xf numFmtId="0" fontId="11" fillId="4" borderId="15" xfId="0" applyNumberFormat="1" applyFont="1" applyFill="1" applyBorder="1"/>
    <xf numFmtId="0" fontId="11" fillId="0" borderId="15" xfId="0" applyNumberFormat="1" applyFont="1" applyBorder="1"/>
    <xf numFmtId="0" fontId="10" fillId="8" borderId="3" xfId="0" applyNumberFormat="1" applyFont="1" applyFill="1" applyBorder="1"/>
    <xf numFmtId="0" fontId="11" fillId="12" borderId="15" xfId="0" applyNumberFormat="1" applyFont="1" applyFill="1" applyBorder="1"/>
    <xf numFmtId="0" fontId="10" fillId="12" borderId="6" xfId="0" applyNumberFormat="1" applyFont="1" applyFill="1" applyBorder="1"/>
    <xf numFmtId="0" fontId="11" fillId="12" borderId="6" xfId="0" applyNumberFormat="1" applyFont="1" applyFill="1" applyBorder="1"/>
    <xf numFmtId="0" fontId="10" fillId="8" borderId="18" xfId="0" applyNumberFormat="1" applyFont="1" applyFill="1" applyBorder="1" applyAlignment="1">
      <alignment vertical="center"/>
    </xf>
    <xf numFmtId="0" fontId="10" fillId="0" borderId="3" xfId="0" applyNumberFormat="1" applyFont="1" applyBorder="1" applyAlignment="1">
      <alignment vertical="center"/>
    </xf>
    <xf numFmtId="0" fontId="1" fillId="11" borderId="15" xfId="0" applyNumberFormat="1" applyFont="1" applyFill="1" applyBorder="1"/>
    <xf numFmtId="0" fontId="2" fillId="12" borderId="15" xfId="0" applyNumberFormat="1" applyFont="1" applyFill="1" applyBorder="1"/>
    <xf numFmtId="0" fontId="11" fillId="13" borderId="26" xfId="0" applyNumberFormat="1" applyFont="1" applyFill="1" applyBorder="1" applyAlignment="1">
      <alignment horizontal="center" vertical="center"/>
    </xf>
    <xf numFmtId="0" fontId="1" fillId="8" borderId="15" xfId="0" applyNumberFormat="1" applyFont="1" applyFill="1" applyBorder="1"/>
    <xf numFmtId="0" fontId="35" fillId="13" borderId="6" xfId="0" applyNumberFormat="1" applyFont="1" applyFill="1" applyBorder="1" applyAlignment="1">
      <alignment horizontal="left" vertical="center" wrapText="1"/>
    </xf>
    <xf numFmtId="0" fontId="34" fillId="8" borderId="15" xfId="0" applyNumberFormat="1" applyFont="1" applyFill="1" applyBorder="1" applyAlignment="1">
      <alignment horizontal="left" vertical="center" wrapText="1"/>
    </xf>
    <xf numFmtId="0" fontId="35" fillId="2" borderId="6" xfId="0" applyNumberFormat="1" applyFont="1" applyFill="1" applyBorder="1" applyAlignment="1">
      <alignment horizontal="center" vertical="center" wrapText="1"/>
    </xf>
    <xf numFmtId="0" fontId="1" fillId="8" borderId="27" xfId="0" applyNumberFormat="1" applyFont="1" applyFill="1" applyBorder="1"/>
    <xf numFmtId="0" fontId="10" fillId="14" borderId="15" xfId="0" applyNumberFormat="1" applyFont="1" applyFill="1" applyBorder="1" applyAlignment="1">
      <alignment horizontal="center" vertical="center"/>
    </xf>
    <xf numFmtId="0" fontId="1" fillId="16" borderId="34" xfId="0" applyNumberFormat="1" applyFont="1" applyFill="1" applyBorder="1" applyAlignment="1">
      <alignment horizontal="left" vertical="top" wrapText="1"/>
    </xf>
    <xf numFmtId="0" fontId="11" fillId="8" borderId="15" xfId="0" applyNumberFormat="1" applyFont="1" applyFill="1" applyBorder="1" applyAlignment="1">
      <alignment horizontal="center" vertical="center"/>
    </xf>
    <xf numFmtId="0" fontId="35" fillId="12" borderId="15" xfId="0" applyNumberFormat="1" applyFont="1" applyFill="1" applyBorder="1" applyAlignment="1">
      <alignment horizontal="center" vertical="center" wrapText="1"/>
    </xf>
    <xf numFmtId="0" fontId="1" fillId="8" borderId="20" xfId="0" applyNumberFormat="1" applyFont="1" applyFill="1" applyBorder="1"/>
    <xf numFmtId="0" fontId="10" fillId="2" borderId="15" xfId="0" applyNumberFormat="1" applyFont="1" applyFill="1" applyBorder="1"/>
    <xf numFmtId="0" fontId="10" fillId="2" borderId="3" xfId="0" applyNumberFormat="1" applyFont="1" applyFill="1" applyBorder="1"/>
    <xf numFmtId="0" fontId="10" fillId="7" borderId="8" xfId="0" applyNumberFormat="1" applyFont="1" applyFill="1" applyBorder="1"/>
    <xf numFmtId="0" fontId="13" fillId="0" borderId="6" xfId="0" applyNumberFormat="1" applyFont="1" applyBorder="1"/>
    <xf numFmtId="0" fontId="10" fillId="0" borderId="6" xfId="0" applyNumberFormat="1" applyFont="1" applyBorder="1"/>
    <xf numFmtId="0" fontId="13" fillId="2" borderId="6" xfId="1" applyNumberFormat="1" applyFont="1" applyAlignment="1">
      <alignment horizontal="right"/>
    </xf>
    <xf numFmtId="0" fontId="35" fillId="12" borderId="33" xfId="0" applyFont="1" applyFill="1" applyBorder="1" applyAlignment="1">
      <alignment horizontal="center" vertical="center" wrapText="1"/>
    </xf>
    <xf numFmtId="0" fontId="35" fillId="12" borderId="16" xfId="0" applyNumberFormat="1" applyFont="1" applyFill="1" applyBorder="1" applyAlignment="1">
      <alignment horizontal="center" vertical="center" wrapText="1"/>
    </xf>
  </cellXfs>
  <cellStyles count="7">
    <cellStyle name="Lien hypertexte" xfId="2" builtinId="8"/>
    <cellStyle name="Monétaire" xfId="5" builtinId="4"/>
    <cellStyle name="Normal" xfId="0" builtinId="0"/>
    <cellStyle name="Normal 2" xfId="1" xr:uid="{00000000-0005-0000-0000-000003000000}"/>
    <cellStyle name="Normal 3" xfId="3" xr:uid="{00000000-0005-0000-0000-000004000000}"/>
    <cellStyle name="Normal 4" xfId="4" xr:uid="{00000000-0005-0000-0000-000005000000}"/>
    <cellStyle name="Pourcentage" xfId="6" builtinId="5"/>
  </cellStyles>
  <dxfs count="0"/>
  <tableStyles count="0" defaultTableStyle="TableStyleMedium9" defaultPivotStyle="PivotStyleLight16"/>
  <colors>
    <mruColors>
      <color rgb="FFFFCCCC"/>
      <color rgb="FFE5B8B7"/>
      <color rgb="FFFFD24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815590" y="2253615"/>
    <xdr:ext cx="209550" cy="209550"/>
    <xdr:pic>
      <xdr:nvPicPr>
        <xdr:cNvPr id="8" name="Image 7" descr="Picture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15590" y="2253615"/>
          <a:ext cx="209550" cy="209550"/>
        </a:xfrm>
        <a:prstGeom prst="rect">
          <a:avLst/>
        </a:prstGeom>
      </xdr:spPr>
    </xdr:pic>
    <xdr:clientData/>
  </xdr:absoluteAnchor>
  <xdr:twoCellAnchor editAs="oneCell">
    <xdr:from>
      <xdr:col>1</xdr:col>
      <xdr:colOff>2209801</xdr:colOff>
      <xdr:row>12</xdr:row>
      <xdr:rowOff>0</xdr:rowOff>
    </xdr:from>
    <xdr:to>
      <xdr:col>1</xdr:col>
      <xdr:colOff>2407921</xdr:colOff>
      <xdr:row>13</xdr:row>
      <xdr:rowOff>3358</xdr:rowOff>
    </xdr:to>
    <xdr:pic>
      <xdr:nvPicPr>
        <xdr:cNvPr id="26" name="Image 25">
          <a:extLst>
            <a:ext uri="{FF2B5EF4-FFF2-40B4-BE49-F238E27FC236}">
              <a16:creationId xmlns:a16="http://schemas.microsoft.com/office/drawing/2014/main" id="{B02012EF-DCDA-45CF-95E6-55EDDF093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7921" y="2240280"/>
          <a:ext cx="198120" cy="201478"/>
        </a:xfrm>
        <a:prstGeom prst="rect">
          <a:avLst/>
        </a:prstGeom>
      </xdr:spPr>
    </xdr:pic>
    <xdr:clientData/>
  </xdr:twoCellAnchor>
  <xdr:twoCellAnchor editAs="oneCell">
    <xdr:from>
      <xdr:col>1</xdr:col>
      <xdr:colOff>822960</xdr:colOff>
      <xdr:row>0</xdr:row>
      <xdr:rowOff>38100</xdr:rowOff>
    </xdr:from>
    <xdr:to>
      <xdr:col>1</xdr:col>
      <xdr:colOff>1851660</xdr:colOff>
      <xdr:row>5</xdr:row>
      <xdr:rowOff>29810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F5CAFDE-D49B-C838-BE32-3992299322D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158" b="6943"/>
        <a:stretch/>
      </xdr:blipFill>
      <xdr:spPr>
        <a:xfrm>
          <a:off x="990600" y="38100"/>
          <a:ext cx="1028700" cy="936590"/>
        </a:xfrm>
        <a:prstGeom prst="rect">
          <a:avLst/>
        </a:prstGeom>
      </xdr:spPr>
    </xdr:pic>
    <xdr:clientData/>
  </xdr:twoCellAnchor>
  <xdr:twoCellAnchor editAs="oneCell">
    <xdr:from>
      <xdr:col>1</xdr:col>
      <xdr:colOff>1767841</xdr:colOff>
      <xdr:row>13</xdr:row>
      <xdr:rowOff>31594</xdr:rowOff>
    </xdr:from>
    <xdr:to>
      <xdr:col>1</xdr:col>
      <xdr:colOff>1996441</xdr:colOff>
      <xdr:row>14</xdr:row>
      <xdr:rowOff>60959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4435310-2A0C-79E6-BFBA-380080ACCC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36" t="8230" r="7201" b="7819"/>
        <a:stretch/>
      </xdr:blipFill>
      <xdr:spPr>
        <a:xfrm>
          <a:off x="1935481" y="2469994"/>
          <a:ext cx="228600" cy="227485"/>
        </a:xfrm>
        <a:prstGeom prst="rect">
          <a:avLst/>
        </a:prstGeom>
      </xdr:spPr>
    </xdr:pic>
    <xdr:clientData/>
  </xdr:twoCellAnchor>
  <xdr:twoCellAnchor editAs="oneCell">
    <xdr:from>
      <xdr:col>1</xdr:col>
      <xdr:colOff>1112520</xdr:colOff>
      <xdr:row>13</xdr:row>
      <xdr:rowOff>30480</xdr:rowOff>
    </xdr:from>
    <xdr:to>
      <xdr:col>1</xdr:col>
      <xdr:colOff>1323162</xdr:colOff>
      <xdr:row>14</xdr:row>
      <xdr:rowOff>83367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B038FE5F-47EC-2990-AC96-8FFC8555EE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89" t="913" r="2866" b="425"/>
        <a:stretch/>
      </xdr:blipFill>
      <xdr:spPr>
        <a:xfrm>
          <a:off x="1280160" y="2468880"/>
          <a:ext cx="210642" cy="2510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@fevierdo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B2A1C7"/>
  </sheetPr>
  <dimension ref="A1:N263"/>
  <sheetViews>
    <sheetView tabSelected="1" view="pageBreakPreview" zoomScaleNormal="100" zoomScaleSheetLayoutView="100" workbookViewId="0">
      <selection activeCell="F255" sqref="F255"/>
    </sheetView>
  </sheetViews>
  <sheetFormatPr baseColWidth="10" defaultColWidth="14.5703125" defaultRowHeight="12.75" x14ac:dyDescent="0.2"/>
  <cols>
    <col min="1" max="1" width="2.42578125" style="1" customWidth="1"/>
    <col min="2" max="2" width="46" style="1" customWidth="1"/>
    <col min="3" max="3" width="7.85546875" style="12" customWidth="1"/>
    <col min="4" max="4" width="7.85546875" style="334" customWidth="1"/>
    <col min="5" max="6" width="8.5703125" style="12" customWidth="1"/>
    <col min="7" max="7" width="9.85546875" style="1" customWidth="1"/>
    <col min="8" max="8" width="36.140625" style="1" customWidth="1"/>
    <col min="9" max="9" width="11.28515625" style="15" customWidth="1"/>
    <col min="10" max="14" width="11.28515625" style="1" customWidth="1"/>
    <col min="15" max="15" width="14.5703125" style="1" customWidth="1"/>
    <col min="16" max="16384" width="14.5703125" style="1"/>
  </cols>
  <sheetData>
    <row r="1" spans="2:7" ht="15.75" customHeight="1" x14ac:dyDescent="0.2">
      <c r="E1" s="293" t="s">
        <v>190</v>
      </c>
      <c r="F1" s="328"/>
      <c r="G1" s="294"/>
    </row>
    <row r="2" spans="2:7" ht="15.75" customHeight="1" x14ac:dyDescent="0.2">
      <c r="E2" s="295"/>
      <c r="F2" s="329"/>
      <c r="G2" s="296"/>
    </row>
    <row r="4" spans="2:7" ht="15.75" customHeight="1" x14ac:dyDescent="0.2">
      <c r="E4" s="297" t="s">
        <v>0</v>
      </c>
      <c r="F4" s="297"/>
      <c r="G4" s="297"/>
    </row>
    <row r="6" spans="2:7" x14ac:dyDescent="0.2">
      <c r="E6" s="183" t="s">
        <v>17</v>
      </c>
      <c r="F6" s="183"/>
    </row>
    <row r="7" spans="2:7" x14ac:dyDescent="0.2">
      <c r="B7" s="78" t="s">
        <v>80</v>
      </c>
      <c r="E7" s="183" t="s">
        <v>81</v>
      </c>
      <c r="F7" s="183"/>
    </row>
    <row r="8" spans="2:7" x14ac:dyDescent="0.2">
      <c r="B8" s="78" t="s">
        <v>79</v>
      </c>
      <c r="C8" s="241"/>
      <c r="D8" s="335"/>
      <c r="E8" s="183" t="s">
        <v>21</v>
      </c>
      <c r="F8" s="183"/>
    </row>
    <row r="9" spans="2:7" ht="15.75" customHeight="1" x14ac:dyDescent="0.2">
      <c r="B9" s="2" t="s">
        <v>2</v>
      </c>
      <c r="C9" s="241"/>
      <c r="D9" s="335"/>
      <c r="E9" s="183" t="s">
        <v>19</v>
      </c>
      <c r="F9" s="183"/>
      <c r="G9" s="13"/>
    </row>
    <row r="10" spans="2:7" ht="15.75" customHeight="1" x14ac:dyDescent="0.2">
      <c r="B10" s="2" t="s">
        <v>3</v>
      </c>
      <c r="C10" s="241"/>
      <c r="D10" s="335"/>
      <c r="E10" s="183" t="s">
        <v>18</v>
      </c>
      <c r="F10" s="183"/>
    </row>
    <row r="11" spans="2:7" x14ac:dyDescent="0.2">
      <c r="B11" s="3" t="s">
        <v>4</v>
      </c>
      <c r="C11" s="241"/>
      <c r="D11" s="335"/>
      <c r="E11" s="184" t="s">
        <v>82</v>
      </c>
      <c r="F11" s="184"/>
    </row>
    <row r="12" spans="2:7" ht="15.75" customHeight="1" x14ac:dyDescent="0.25">
      <c r="B12" s="18" t="s">
        <v>14</v>
      </c>
      <c r="C12" s="241"/>
      <c r="D12" s="335"/>
      <c r="E12" s="183" t="s">
        <v>83</v>
      </c>
      <c r="F12" s="183"/>
      <c r="G12" s="16"/>
    </row>
    <row r="13" spans="2:7" ht="15.75" customHeight="1" x14ac:dyDescent="0.2">
      <c r="B13" s="14" t="s">
        <v>5</v>
      </c>
      <c r="C13" s="241"/>
      <c r="D13" s="335"/>
      <c r="G13" s="17"/>
    </row>
    <row r="14" spans="2:7" ht="15.75" customHeight="1" x14ac:dyDescent="0.2">
      <c r="B14" s="19" t="s">
        <v>84</v>
      </c>
      <c r="C14" s="241"/>
      <c r="D14" s="335"/>
      <c r="E14" s="185" t="s">
        <v>1</v>
      </c>
      <c r="F14" s="185"/>
      <c r="G14" s="117"/>
    </row>
    <row r="15" spans="2:7" ht="15.75" customHeight="1" x14ac:dyDescent="0.2">
      <c r="B15" s="77" t="s">
        <v>78</v>
      </c>
      <c r="C15" s="241"/>
      <c r="D15" s="335"/>
      <c r="G15" s="17"/>
    </row>
    <row r="16" spans="2:7" ht="14.45" customHeight="1" x14ac:dyDescent="0.2">
      <c r="C16" s="241"/>
      <c r="D16" s="335"/>
      <c r="G16" s="15"/>
    </row>
    <row r="17" spans="2:14" ht="39.75" customHeight="1" x14ac:dyDescent="0.2">
      <c r="B17" s="91" t="s">
        <v>6</v>
      </c>
      <c r="C17" s="118" t="s">
        <v>7</v>
      </c>
      <c r="D17" s="336" t="s">
        <v>8</v>
      </c>
      <c r="E17" s="118" t="s">
        <v>130</v>
      </c>
      <c r="F17" s="333">
        <v>0.2</v>
      </c>
      <c r="G17" s="93" t="s">
        <v>9</v>
      </c>
    </row>
    <row r="18" spans="2:14" ht="17.45" customHeight="1" x14ac:dyDescent="0.2">
      <c r="B18" s="92" t="s">
        <v>119</v>
      </c>
      <c r="C18" s="59"/>
      <c r="D18" s="337">
        <v>1</v>
      </c>
      <c r="E18" s="130">
        <v>6</v>
      </c>
      <c r="F18" s="130">
        <f>E18-(E18*20/100)</f>
        <v>4.8</v>
      </c>
      <c r="G18" s="95">
        <f>F18*D18</f>
        <v>4.8</v>
      </c>
    </row>
    <row r="19" spans="2:14" ht="15.75" customHeight="1" x14ac:dyDescent="0.2">
      <c r="B19" s="88" t="s">
        <v>118</v>
      </c>
      <c r="C19" s="242"/>
      <c r="D19" s="337"/>
      <c r="E19" s="124">
        <v>6</v>
      </c>
      <c r="F19" s="130">
        <f t="shared" ref="F19:F22" si="0">E19-(E19*20/100)</f>
        <v>4.8</v>
      </c>
      <c r="G19" s="95">
        <f t="shared" ref="G19:G22" si="1">F19*D19</f>
        <v>0</v>
      </c>
      <c r="J19" s="4"/>
      <c r="K19" s="9"/>
      <c r="L19" s="10"/>
      <c r="M19" s="9"/>
      <c r="N19" s="5"/>
    </row>
    <row r="20" spans="2:14" ht="17.45" customHeight="1" x14ac:dyDescent="0.2">
      <c r="B20" s="157" t="s">
        <v>121</v>
      </c>
      <c r="C20" s="243"/>
      <c r="D20" s="337"/>
      <c r="E20" s="123">
        <v>6.5</v>
      </c>
      <c r="F20" s="130">
        <f t="shared" si="0"/>
        <v>5.2</v>
      </c>
      <c r="G20" s="95">
        <f t="shared" si="1"/>
        <v>0</v>
      </c>
      <c r="J20" s="5"/>
      <c r="K20" s="5"/>
      <c r="L20" s="11"/>
      <c r="M20" s="5"/>
      <c r="N20" s="5"/>
    </row>
    <row r="21" spans="2:14" ht="15.75" customHeight="1" x14ac:dyDescent="0.2">
      <c r="B21" s="156" t="s">
        <v>122</v>
      </c>
      <c r="C21" s="242"/>
      <c r="D21" s="337"/>
      <c r="E21" s="124">
        <v>7</v>
      </c>
      <c r="F21" s="130">
        <f t="shared" si="0"/>
        <v>5.6</v>
      </c>
      <c r="G21" s="95">
        <f t="shared" si="1"/>
        <v>0</v>
      </c>
      <c r="J21" s="4"/>
      <c r="K21" s="9"/>
      <c r="L21" s="10"/>
      <c r="M21" s="9"/>
      <c r="N21" s="5"/>
    </row>
    <row r="22" spans="2:14" ht="15.75" customHeight="1" x14ac:dyDescent="0.2">
      <c r="B22" s="158" t="s">
        <v>22</v>
      </c>
      <c r="C22" s="244"/>
      <c r="D22" s="337"/>
      <c r="E22" s="129">
        <v>13</v>
      </c>
      <c r="F22" s="130">
        <f t="shared" si="0"/>
        <v>10.4</v>
      </c>
      <c r="G22" s="95">
        <f t="shared" si="1"/>
        <v>0</v>
      </c>
      <c r="J22" s="5"/>
      <c r="K22" s="5"/>
      <c r="L22" s="11"/>
      <c r="M22" s="5"/>
      <c r="N22" s="5"/>
    </row>
    <row r="23" spans="2:14" ht="17.45" customHeight="1" x14ac:dyDescent="0.2">
      <c r="B23" s="161" t="s">
        <v>9</v>
      </c>
      <c r="C23" s="186"/>
      <c r="D23" s="338"/>
      <c r="E23" s="162"/>
      <c r="F23" s="162"/>
      <c r="G23" s="162"/>
      <c r="J23" s="5"/>
      <c r="K23" s="5"/>
      <c r="L23" s="11"/>
      <c r="M23" s="5"/>
      <c r="N23" s="5"/>
    </row>
    <row r="24" spans="2:14" ht="17.45" customHeight="1" x14ac:dyDescent="0.2">
      <c r="B24" s="24" t="s">
        <v>120</v>
      </c>
      <c r="C24" s="187"/>
      <c r="D24" s="339"/>
      <c r="E24" s="187"/>
      <c r="F24" s="187"/>
      <c r="G24" s="25"/>
      <c r="J24" s="5"/>
      <c r="K24" s="5"/>
      <c r="L24" s="11"/>
      <c r="M24" s="5"/>
      <c r="N24" s="5"/>
    </row>
    <row r="25" spans="2:14" ht="15.75" customHeight="1" x14ac:dyDescent="0.2">
      <c r="B25" s="298" t="s">
        <v>133</v>
      </c>
      <c r="C25" s="299"/>
      <c r="D25" s="299"/>
      <c r="E25" s="299"/>
      <c r="F25" s="299"/>
      <c r="G25" s="300"/>
      <c r="J25" s="5"/>
      <c r="K25" s="5"/>
      <c r="L25" s="11"/>
      <c r="M25" s="5"/>
      <c r="N25" s="5"/>
    </row>
    <row r="26" spans="2:14" ht="15.75" customHeight="1" x14ac:dyDescent="0.2">
      <c r="B26" s="298"/>
      <c r="C26" s="299"/>
      <c r="D26" s="299"/>
      <c r="E26" s="299"/>
      <c r="F26" s="299"/>
      <c r="G26" s="300"/>
      <c r="J26" s="5"/>
      <c r="K26" s="5"/>
      <c r="L26" s="11"/>
      <c r="M26" s="5"/>
      <c r="N26" s="5"/>
    </row>
    <row r="27" spans="2:14" ht="7.15" customHeight="1" x14ac:dyDescent="0.2">
      <c r="B27" s="298"/>
      <c r="C27" s="299"/>
      <c r="D27" s="299"/>
      <c r="E27" s="299"/>
      <c r="F27" s="299"/>
      <c r="G27" s="300"/>
      <c r="J27" s="5"/>
      <c r="K27" s="5"/>
      <c r="L27" s="11"/>
      <c r="M27" s="5"/>
      <c r="N27" s="5"/>
    </row>
    <row r="28" spans="2:14" ht="22.15" customHeight="1" x14ac:dyDescent="0.2">
      <c r="B28" s="159" t="s">
        <v>123</v>
      </c>
      <c r="C28" s="188"/>
      <c r="D28" s="340"/>
      <c r="E28" s="188"/>
      <c r="F28" s="188"/>
      <c r="G28" s="160"/>
      <c r="J28" s="5"/>
      <c r="K28" s="5"/>
      <c r="L28" s="11"/>
      <c r="M28" s="5"/>
      <c r="N28" s="5"/>
    </row>
    <row r="29" spans="2:14" ht="7.15" customHeight="1" x14ac:dyDescent="0.2">
      <c r="B29" s="83"/>
      <c r="C29" s="189"/>
      <c r="D29" s="341"/>
      <c r="E29" s="189"/>
      <c r="F29" s="189"/>
      <c r="G29" s="83"/>
      <c r="J29" s="5"/>
      <c r="K29" s="5"/>
      <c r="L29" s="11"/>
      <c r="M29" s="5"/>
      <c r="N29" s="5"/>
    </row>
    <row r="30" spans="2:14" ht="21.6" customHeight="1" x14ac:dyDescent="0.2">
      <c r="B30" s="26" t="s">
        <v>23</v>
      </c>
      <c r="C30" s="190"/>
      <c r="D30" s="342"/>
      <c r="E30" s="190"/>
      <c r="F30" s="190"/>
      <c r="G30" s="27"/>
      <c r="J30" s="5"/>
      <c r="K30" s="5"/>
      <c r="L30" s="11"/>
      <c r="M30" s="5"/>
      <c r="N30" s="5"/>
    </row>
    <row r="31" spans="2:14" ht="18.600000000000001" customHeight="1" x14ac:dyDescent="0.2">
      <c r="B31" s="28" t="s">
        <v>24</v>
      </c>
      <c r="C31" s="28" t="s">
        <v>7</v>
      </c>
      <c r="D31" s="343" t="s">
        <v>8</v>
      </c>
      <c r="E31" s="118" t="s">
        <v>130</v>
      </c>
      <c r="F31" s="330"/>
      <c r="G31" s="28" t="s">
        <v>9</v>
      </c>
      <c r="J31" s="5"/>
      <c r="K31" s="5"/>
      <c r="L31" s="5"/>
      <c r="M31" s="5"/>
      <c r="N31" s="5"/>
    </row>
    <row r="32" spans="2:14" ht="15.75" customHeight="1" x14ac:dyDescent="0.2">
      <c r="B32" s="41" t="s">
        <v>25</v>
      </c>
      <c r="C32" s="60"/>
      <c r="D32" s="344"/>
      <c r="E32" s="101">
        <v>6.5</v>
      </c>
      <c r="F32" s="130">
        <f t="shared" ref="F32:F33" si="2">E32-(E32*20/100)</f>
        <v>5.2</v>
      </c>
      <c r="G32" s="95">
        <f t="shared" ref="G32:G33" si="3">F32*D32</f>
        <v>0</v>
      </c>
    </row>
    <row r="33" spans="1:9" ht="16.899999999999999" customHeight="1" x14ac:dyDescent="0.2">
      <c r="B33" s="39" t="s">
        <v>26</v>
      </c>
      <c r="C33" s="245"/>
      <c r="D33" s="345"/>
      <c r="E33" s="128">
        <v>9</v>
      </c>
      <c r="F33" s="130">
        <f t="shared" si="2"/>
        <v>7.2</v>
      </c>
      <c r="G33" s="95">
        <f t="shared" si="3"/>
        <v>0</v>
      </c>
    </row>
    <row r="34" spans="1:9" ht="16.899999999999999" customHeight="1" x14ac:dyDescent="0.2">
      <c r="B34" s="84" t="s">
        <v>124</v>
      </c>
      <c r="C34" s="191"/>
      <c r="D34" s="346"/>
      <c r="E34" s="84"/>
      <c r="F34" s="84"/>
      <c r="G34" s="84"/>
    </row>
    <row r="35" spans="1:9" ht="16.899999999999999" customHeight="1" x14ac:dyDescent="0.2">
      <c r="B35" s="86"/>
      <c r="C35" s="192"/>
      <c r="D35" s="347"/>
      <c r="E35" s="192"/>
      <c r="F35" s="192"/>
      <c r="G35" s="85"/>
    </row>
    <row r="36" spans="1:9" ht="19.5" customHeight="1" x14ac:dyDescent="0.2">
      <c r="B36" s="31" t="s">
        <v>27</v>
      </c>
      <c r="C36" s="31" t="s">
        <v>7</v>
      </c>
      <c r="D36" s="343" t="s">
        <v>8</v>
      </c>
      <c r="E36" s="118" t="s">
        <v>130</v>
      </c>
      <c r="F36" s="330"/>
      <c r="G36" s="31" t="s">
        <v>9</v>
      </c>
    </row>
    <row r="37" spans="1:9" ht="15.75" customHeight="1" x14ac:dyDescent="0.2">
      <c r="B37" s="30" t="s">
        <v>29</v>
      </c>
      <c r="C37" s="34"/>
      <c r="D37" s="348"/>
      <c r="E37" s="124">
        <v>7</v>
      </c>
      <c r="F37" s="130">
        <f t="shared" ref="F37:F45" si="4">E37-(E37*20/100)</f>
        <v>5.6</v>
      </c>
      <c r="G37" s="95">
        <f t="shared" ref="G37:G45" si="5">F37*D37</f>
        <v>0</v>
      </c>
      <c r="I37" s="36"/>
    </row>
    <row r="38" spans="1:9" ht="15.75" customHeight="1" x14ac:dyDescent="0.2">
      <c r="B38" s="23" t="s">
        <v>28</v>
      </c>
      <c r="C38" s="33"/>
      <c r="D38" s="348"/>
      <c r="E38" s="123">
        <v>14.5</v>
      </c>
      <c r="F38" s="130">
        <f t="shared" si="4"/>
        <v>11.6</v>
      </c>
      <c r="G38" s="95">
        <f t="shared" si="5"/>
        <v>0</v>
      </c>
      <c r="I38" s="36"/>
    </row>
    <row r="39" spans="1:9" ht="15.75" customHeight="1" x14ac:dyDescent="0.2">
      <c r="B39" s="30" t="s">
        <v>125</v>
      </c>
      <c r="C39" s="34"/>
      <c r="D39" s="348"/>
      <c r="E39" s="124">
        <v>14.5</v>
      </c>
      <c r="F39" s="130">
        <f t="shared" si="4"/>
        <v>11.6</v>
      </c>
      <c r="G39" s="95">
        <f t="shared" si="5"/>
        <v>0</v>
      </c>
      <c r="I39" s="36"/>
    </row>
    <row r="40" spans="1:9" ht="15.75" customHeight="1" x14ac:dyDescent="0.2">
      <c r="B40" s="23" t="s">
        <v>129</v>
      </c>
      <c r="C40" s="33"/>
      <c r="D40" s="348"/>
      <c r="E40" s="123">
        <v>26.5</v>
      </c>
      <c r="F40" s="130">
        <f t="shared" si="4"/>
        <v>21.2</v>
      </c>
      <c r="G40" s="95">
        <f t="shared" si="5"/>
        <v>0</v>
      </c>
      <c r="I40" s="36"/>
    </row>
    <row r="41" spans="1:9" ht="15.75" customHeight="1" x14ac:dyDescent="0.2">
      <c r="B41" s="30" t="s">
        <v>126</v>
      </c>
      <c r="C41" s="34"/>
      <c r="D41" s="348"/>
      <c r="E41" s="124">
        <v>28.5</v>
      </c>
      <c r="F41" s="130">
        <f t="shared" si="4"/>
        <v>22.8</v>
      </c>
      <c r="G41" s="95">
        <f t="shared" si="5"/>
        <v>0</v>
      </c>
      <c r="I41" s="36"/>
    </row>
    <row r="42" spans="1:9" ht="15.75" customHeight="1" x14ac:dyDescent="0.2">
      <c r="B42" s="29" t="s">
        <v>92</v>
      </c>
      <c r="C42" s="35"/>
      <c r="D42" s="348"/>
      <c r="E42" s="143">
        <v>40.5</v>
      </c>
      <c r="F42" s="130">
        <f t="shared" si="4"/>
        <v>32.4</v>
      </c>
      <c r="G42" s="95">
        <f t="shared" si="5"/>
        <v>0</v>
      </c>
      <c r="I42" s="107"/>
    </row>
    <row r="43" spans="1:9" ht="15.75" customHeight="1" x14ac:dyDescent="0.2">
      <c r="A43" s="29"/>
      <c r="B43" s="30" t="s">
        <v>93</v>
      </c>
      <c r="C43" s="34"/>
      <c r="D43" s="348"/>
      <c r="E43" s="124">
        <v>55</v>
      </c>
      <c r="F43" s="130">
        <f t="shared" si="4"/>
        <v>44</v>
      </c>
      <c r="G43" s="95">
        <f t="shared" si="5"/>
        <v>0</v>
      </c>
      <c r="I43" s="36"/>
    </row>
    <row r="44" spans="1:9" ht="14.45" customHeight="1" x14ac:dyDescent="0.2">
      <c r="B44" s="40" t="s">
        <v>94</v>
      </c>
      <c r="C44" s="246"/>
      <c r="D44" s="348"/>
      <c r="E44" s="125">
        <v>72</v>
      </c>
      <c r="F44" s="130">
        <f t="shared" si="4"/>
        <v>57.6</v>
      </c>
      <c r="G44" s="95">
        <f t="shared" si="5"/>
        <v>0</v>
      </c>
      <c r="I44" s="108"/>
    </row>
    <row r="45" spans="1:9" ht="14.45" customHeight="1" x14ac:dyDescent="0.2">
      <c r="B45" s="41" t="s">
        <v>127</v>
      </c>
      <c r="C45" s="60"/>
      <c r="D45" s="348"/>
      <c r="E45" s="101">
        <v>89</v>
      </c>
      <c r="F45" s="130">
        <f t="shared" si="4"/>
        <v>71.2</v>
      </c>
      <c r="G45" s="95">
        <f t="shared" si="5"/>
        <v>0</v>
      </c>
      <c r="I45" s="108"/>
    </row>
    <row r="46" spans="1:9" ht="14.45" customHeight="1" x14ac:dyDescent="0.2">
      <c r="B46" s="89" t="s">
        <v>124</v>
      </c>
      <c r="C46" s="210"/>
      <c r="D46" s="349"/>
      <c r="E46" s="89"/>
      <c r="F46" s="89"/>
      <c r="G46" s="89"/>
    </row>
    <row r="47" spans="1:9" ht="14.45" customHeight="1" x14ac:dyDescent="0.2">
      <c r="B47" s="38" t="s">
        <v>170</v>
      </c>
      <c r="C47" s="193"/>
      <c r="D47" s="350"/>
      <c r="E47" s="193"/>
      <c r="F47" s="193"/>
      <c r="G47" s="37">
        <v>1</v>
      </c>
    </row>
    <row r="48" spans="1:9" ht="14.45" customHeight="1" x14ac:dyDescent="0.2">
      <c r="B48" s="38" t="s">
        <v>128</v>
      </c>
      <c r="C48" s="193"/>
      <c r="D48" s="350"/>
      <c r="E48" s="193"/>
      <c r="F48" s="193"/>
      <c r="G48" s="37"/>
    </row>
    <row r="49" spans="2:10" ht="14.45" customHeight="1" x14ac:dyDescent="0.2">
      <c r="B49" s="119"/>
      <c r="C49" s="247"/>
      <c r="D49" s="351"/>
      <c r="E49" s="194"/>
      <c r="F49" s="194"/>
      <c r="G49" s="120"/>
    </row>
    <row r="50" spans="2:10" ht="14.45" customHeight="1" x14ac:dyDescent="0.2">
      <c r="B50" s="119"/>
      <c r="C50" s="247"/>
      <c r="D50" s="351"/>
      <c r="E50" s="194"/>
      <c r="F50" s="194"/>
      <c r="G50" s="120"/>
    </row>
    <row r="51" spans="2:10" ht="3" customHeight="1" x14ac:dyDescent="0.2">
      <c r="B51" s="119"/>
      <c r="C51" s="247"/>
      <c r="D51" s="351"/>
      <c r="E51" s="194"/>
      <c r="F51" s="194"/>
      <c r="G51" s="120"/>
    </row>
    <row r="52" spans="2:10" ht="12" customHeight="1" x14ac:dyDescent="0.2">
      <c r="B52" s="304" t="s">
        <v>15</v>
      </c>
      <c r="C52" s="304"/>
      <c r="D52" s="304"/>
      <c r="E52" s="304"/>
      <c r="F52" s="304"/>
      <c r="G52" s="304"/>
    </row>
    <row r="53" spans="2:10" ht="14.25" customHeight="1" x14ac:dyDescent="0.2">
      <c r="B53" s="287" t="s">
        <v>11</v>
      </c>
      <c r="C53" s="288"/>
      <c r="D53" s="288"/>
      <c r="E53" s="288"/>
      <c r="F53" s="288"/>
      <c r="G53" s="289"/>
    </row>
    <row r="54" spans="2:10" ht="12" customHeight="1" x14ac:dyDescent="0.2">
      <c r="B54" s="93" t="s">
        <v>10</v>
      </c>
      <c r="C54" s="93" t="s">
        <v>7</v>
      </c>
      <c r="D54" s="336" t="s">
        <v>8</v>
      </c>
      <c r="E54" s="118" t="s">
        <v>130</v>
      </c>
      <c r="F54" s="118"/>
      <c r="G54" s="93" t="s">
        <v>9</v>
      </c>
    </row>
    <row r="55" spans="2:10" ht="15.75" customHeight="1" x14ac:dyDescent="0.2">
      <c r="B55" s="121" t="s">
        <v>30</v>
      </c>
      <c r="C55" s="219"/>
      <c r="D55" s="352"/>
      <c r="E55" s="131">
        <v>11.9</v>
      </c>
      <c r="F55" s="130">
        <f t="shared" ref="F55:F61" si="6">E55-(E55*20/100)</f>
        <v>9.52</v>
      </c>
      <c r="G55" s="95">
        <f t="shared" ref="G55:G61" si="7">F55*D55</f>
        <v>0</v>
      </c>
      <c r="I55" s="109"/>
    </row>
    <row r="56" spans="2:10" ht="15.75" customHeight="1" x14ac:dyDescent="0.2">
      <c r="B56" s="32" t="s">
        <v>31</v>
      </c>
      <c r="C56" s="33"/>
      <c r="D56" s="353"/>
      <c r="E56" s="123">
        <v>15.5</v>
      </c>
      <c r="F56" s="130">
        <f t="shared" si="6"/>
        <v>12.4</v>
      </c>
      <c r="G56" s="95">
        <f t="shared" si="7"/>
        <v>0</v>
      </c>
      <c r="I56" s="110"/>
      <c r="J56" s="325"/>
    </row>
    <row r="57" spans="2:10" ht="15.75" customHeight="1" x14ac:dyDescent="0.2">
      <c r="B57" s="151" t="s">
        <v>134</v>
      </c>
      <c r="C57" s="34"/>
      <c r="D57" s="353"/>
      <c r="E57" s="124">
        <v>24</v>
      </c>
      <c r="F57" s="130">
        <f t="shared" si="6"/>
        <v>19.2</v>
      </c>
      <c r="G57" s="95">
        <f t="shared" si="7"/>
        <v>0</v>
      </c>
      <c r="I57" s="110"/>
      <c r="J57" s="325"/>
    </row>
    <row r="58" spans="2:10" ht="15.75" customHeight="1" x14ac:dyDescent="0.2">
      <c r="B58" s="150" t="s">
        <v>32</v>
      </c>
      <c r="C58" s="248"/>
      <c r="D58" s="353"/>
      <c r="E58" s="129">
        <v>30</v>
      </c>
      <c r="F58" s="130">
        <f t="shared" si="6"/>
        <v>24</v>
      </c>
      <c r="G58" s="95">
        <f t="shared" si="7"/>
        <v>0</v>
      </c>
      <c r="I58" s="111"/>
      <c r="J58" s="325"/>
    </row>
    <row r="59" spans="2:10" ht="15.75" customHeight="1" x14ac:dyDescent="0.2">
      <c r="B59" s="90" t="s">
        <v>33</v>
      </c>
      <c r="C59" s="34"/>
      <c r="D59" s="353"/>
      <c r="E59" s="124">
        <v>37.5</v>
      </c>
      <c r="F59" s="130">
        <f t="shared" si="6"/>
        <v>30</v>
      </c>
      <c r="G59" s="95">
        <f t="shared" si="7"/>
        <v>0</v>
      </c>
      <c r="I59" s="111"/>
      <c r="J59" s="325"/>
    </row>
    <row r="60" spans="2:10" ht="15.75" customHeight="1" x14ac:dyDescent="0.2">
      <c r="B60" s="150" t="s">
        <v>34</v>
      </c>
      <c r="C60" s="248"/>
      <c r="D60" s="353"/>
      <c r="E60" s="129">
        <v>49</v>
      </c>
      <c r="F60" s="130">
        <f t="shared" si="6"/>
        <v>39.200000000000003</v>
      </c>
      <c r="G60" s="95">
        <f t="shared" si="7"/>
        <v>0</v>
      </c>
      <c r="I60" s="111"/>
      <c r="J60" s="7"/>
    </row>
    <row r="61" spans="2:10" ht="15.75" customHeight="1" x14ac:dyDescent="0.2">
      <c r="B61" s="149" t="s">
        <v>95</v>
      </c>
      <c r="C61" s="60"/>
      <c r="D61" s="353"/>
      <c r="E61" s="101">
        <v>63.5</v>
      </c>
      <c r="F61" s="130">
        <f t="shared" si="6"/>
        <v>50.8</v>
      </c>
      <c r="G61" s="95">
        <f t="shared" si="7"/>
        <v>0</v>
      </c>
      <c r="I61" s="111"/>
      <c r="J61" s="8"/>
    </row>
    <row r="62" spans="2:10" ht="12.75" customHeight="1" x14ac:dyDescent="0.2">
      <c r="B62" s="89" t="s">
        <v>124</v>
      </c>
      <c r="C62" s="210"/>
      <c r="D62" s="349"/>
      <c r="E62" s="89"/>
      <c r="F62" s="89"/>
      <c r="G62" s="89"/>
    </row>
    <row r="63" spans="2:10" ht="10.5" customHeight="1" x14ac:dyDescent="0.2">
      <c r="B63" s="301" t="s">
        <v>20</v>
      </c>
      <c r="C63" s="302"/>
      <c r="D63" s="302"/>
      <c r="E63" s="302"/>
      <c r="F63" s="302"/>
      <c r="G63" s="303"/>
    </row>
    <row r="64" spans="2:10" ht="12.75" customHeight="1" x14ac:dyDescent="0.25">
      <c r="B64" s="104"/>
      <c r="C64" s="93" t="s">
        <v>7</v>
      </c>
      <c r="D64" s="336" t="s">
        <v>8</v>
      </c>
      <c r="E64" s="118" t="s">
        <v>130</v>
      </c>
      <c r="F64" s="118"/>
      <c r="G64" s="93" t="s">
        <v>9</v>
      </c>
    </row>
    <row r="65" spans="2:9" x14ac:dyDescent="0.2">
      <c r="B65" s="208" t="s">
        <v>147</v>
      </c>
      <c r="C65" s="249"/>
      <c r="D65" s="354"/>
      <c r="E65" s="132">
        <v>10</v>
      </c>
      <c r="F65" s="130">
        <f t="shared" ref="F65:F82" si="8">E65-(E65*20/100)</f>
        <v>8</v>
      </c>
      <c r="G65" s="95">
        <f t="shared" ref="G65:G82" si="9">F65*D65</f>
        <v>0</v>
      </c>
    </row>
    <row r="66" spans="2:9" x14ac:dyDescent="0.2">
      <c r="B66" s="209" t="s">
        <v>148</v>
      </c>
      <c r="C66" s="33"/>
      <c r="D66" s="354"/>
      <c r="E66" s="133">
        <v>20</v>
      </c>
      <c r="F66" s="130">
        <f t="shared" si="8"/>
        <v>16</v>
      </c>
      <c r="G66" s="95">
        <f t="shared" si="9"/>
        <v>0</v>
      </c>
      <c r="I66" s="116"/>
    </row>
    <row r="67" spans="2:9" x14ac:dyDescent="0.2">
      <c r="B67" s="163" t="s">
        <v>149</v>
      </c>
      <c r="C67" s="62"/>
      <c r="D67" s="354"/>
      <c r="E67" s="134">
        <v>29</v>
      </c>
      <c r="F67" s="130">
        <f t="shared" si="8"/>
        <v>23.2</v>
      </c>
      <c r="G67" s="95">
        <f t="shared" si="9"/>
        <v>0</v>
      </c>
    </row>
    <row r="68" spans="2:9" x14ac:dyDescent="0.2">
      <c r="B68" s="209" t="s">
        <v>150</v>
      </c>
      <c r="C68" s="33"/>
      <c r="D68" s="354"/>
      <c r="E68" s="135">
        <v>19</v>
      </c>
      <c r="F68" s="130">
        <f t="shared" si="8"/>
        <v>15.2</v>
      </c>
      <c r="G68" s="95">
        <f t="shared" si="9"/>
        <v>0</v>
      </c>
    </row>
    <row r="69" spans="2:9" x14ac:dyDescent="0.2">
      <c r="B69" s="80" t="s">
        <v>151</v>
      </c>
      <c r="C69" s="62"/>
      <c r="D69" s="354"/>
      <c r="E69" s="134">
        <v>19</v>
      </c>
      <c r="F69" s="130">
        <f t="shared" si="8"/>
        <v>15.2</v>
      </c>
      <c r="G69" s="95">
        <f t="shared" si="9"/>
        <v>0</v>
      </c>
    </row>
    <row r="70" spans="2:9" x14ac:dyDescent="0.2">
      <c r="B70" s="56" t="s">
        <v>96</v>
      </c>
      <c r="C70" s="61"/>
      <c r="D70" s="354"/>
      <c r="E70" s="100">
        <v>19</v>
      </c>
      <c r="F70" s="130">
        <f t="shared" si="8"/>
        <v>15.2</v>
      </c>
      <c r="G70" s="95">
        <f t="shared" si="9"/>
        <v>0</v>
      </c>
    </row>
    <row r="71" spans="2:9" x14ac:dyDescent="0.2">
      <c r="B71" s="41" t="s">
        <v>74</v>
      </c>
      <c r="C71" s="60"/>
      <c r="D71" s="354"/>
      <c r="E71" s="101">
        <v>15</v>
      </c>
      <c r="F71" s="130">
        <f t="shared" si="8"/>
        <v>12</v>
      </c>
      <c r="G71" s="95">
        <f t="shared" si="9"/>
        <v>0</v>
      </c>
    </row>
    <row r="72" spans="2:9" x14ac:dyDescent="0.2">
      <c r="B72" s="65" t="s">
        <v>91</v>
      </c>
      <c r="C72" s="250"/>
      <c r="D72" s="354"/>
      <c r="E72" s="136">
        <v>4</v>
      </c>
      <c r="F72" s="130">
        <f t="shared" si="8"/>
        <v>3.2</v>
      </c>
      <c r="G72" s="95">
        <f t="shared" si="9"/>
        <v>0</v>
      </c>
    </row>
    <row r="73" spans="2:9" x14ac:dyDescent="0.2">
      <c r="B73" s="66" t="s">
        <v>90</v>
      </c>
      <c r="C73" s="251"/>
      <c r="D73" s="354"/>
      <c r="E73" s="137">
        <v>8.5</v>
      </c>
      <c r="F73" s="130">
        <f t="shared" si="8"/>
        <v>6.8</v>
      </c>
      <c r="G73" s="95">
        <f t="shared" si="9"/>
        <v>0</v>
      </c>
    </row>
    <row r="74" spans="2:9" x14ac:dyDescent="0.2">
      <c r="B74" s="67" t="s">
        <v>97</v>
      </c>
      <c r="C74" s="252"/>
      <c r="D74" s="354"/>
      <c r="E74" s="138">
        <v>7</v>
      </c>
      <c r="F74" s="130">
        <f t="shared" si="8"/>
        <v>5.6</v>
      </c>
      <c r="G74" s="95">
        <f t="shared" si="9"/>
        <v>0</v>
      </c>
    </row>
    <row r="75" spans="2:9" x14ac:dyDescent="0.2">
      <c r="B75" s="68" t="s">
        <v>98</v>
      </c>
      <c r="C75" s="253"/>
      <c r="D75" s="354"/>
      <c r="E75" s="139">
        <v>9</v>
      </c>
      <c r="F75" s="130">
        <f t="shared" si="8"/>
        <v>7.2</v>
      </c>
      <c r="G75" s="95">
        <f t="shared" si="9"/>
        <v>0</v>
      </c>
    </row>
    <row r="76" spans="2:9" x14ac:dyDescent="0.2">
      <c r="B76" s="67" t="s">
        <v>99</v>
      </c>
      <c r="C76" s="252"/>
      <c r="D76" s="354"/>
      <c r="E76" s="138">
        <v>20</v>
      </c>
      <c r="F76" s="130">
        <f t="shared" si="8"/>
        <v>16</v>
      </c>
      <c r="G76" s="95">
        <f t="shared" si="9"/>
        <v>0</v>
      </c>
    </row>
    <row r="77" spans="2:9" x14ac:dyDescent="0.2">
      <c r="B77" s="69" t="s">
        <v>100</v>
      </c>
      <c r="C77" s="253"/>
      <c r="D77" s="354"/>
      <c r="E77" s="139">
        <v>30</v>
      </c>
      <c r="F77" s="130">
        <f t="shared" si="8"/>
        <v>24</v>
      </c>
      <c r="G77" s="95">
        <f t="shared" si="9"/>
        <v>0</v>
      </c>
    </row>
    <row r="78" spans="2:9" x14ac:dyDescent="0.2">
      <c r="B78" s="70" t="s">
        <v>101</v>
      </c>
      <c r="C78" s="254"/>
      <c r="D78" s="354"/>
      <c r="E78" s="140">
        <v>26</v>
      </c>
      <c r="F78" s="130">
        <f t="shared" si="8"/>
        <v>20.8</v>
      </c>
      <c r="G78" s="95">
        <f t="shared" si="9"/>
        <v>0</v>
      </c>
    </row>
    <row r="79" spans="2:9" x14ac:dyDescent="0.2">
      <c r="B79" s="68" t="s">
        <v>102</v>
      </c>
      <c r="C79" s="255"/>
      <c r="D79" s="354"/>
      <c r="E79" s="141">
        <v>40</v>
      </c>
      <c r="F79" s="130">
        <f t="shared" si="8"/>
        <v>32</v>
      </c>
      <c r="G79" s="95">
        <f t="shared" si="9"/>
        <v>0</v>
      </c>
    </row>
    <row r="80" spans="2:9" x14ac:dyDescent="0.2">
      <c r="B80" s="67" t="s">
        <v>172</v>
      </c>
      <c r="C80" s="256"/>
      <c r="D80" s="354"/>
      <c r="E80" s="142">
        <v>21</v>
      </c>
      <c r="F80" s="130">
        <f t="shared" si="8"/>
        <v>16.8</v>
      </c>
      <c r="G80" s="95">
        <f t="shared" si="9"/>
        <v>0</v>
      </c>
    </row>
    <row r="81" spans="2:9" x14ac:dyDescent="0.2">
      <c r="B81" s="68" t="s">
        <v>173</v>
      </c>
      <c r="C81" s="255"/>
      <c r="D81" s="354"/>
      <c r="E81" s="141">
        <v>66</v>
      </c>
      <c r="F81" s="130">
        <f t="shared" si="8"/>
        <v>52.8</v>
      </c>
      <c r="G81" s="95">
        <f t="shared" si="9"/>
        <v>0</v>
      </c>
    </row>
    <row r="82" spans="2:9" x14ac:dyDescent="0.2">
      <c r="B82" s="80" t="s">
        <v>146</v>
      </c>
      <c r="C82" s="257"/>
      <c r="D82" s="354"/>
      <c r="E82" s="101">
        <v>31.5</v>
      </c>
      <c r="F82" s="130">
        <f t="shared" si="8"/>
        <v>25.2</v>
      </c>
      <c r="G82" s="95">
        <f t="shared" si="9"/>
        <v>0</v>
      </c>
    </row>
    <row r="83" spans="2:9" x14ac:dyDescent="0.2">
      <c r="B83" s="89" t="s">
        <v>124</v>
      </c>
      <c r="C83" s="61"/>
      <c r="D83" s="355"/>
      <c r="E83" s="56"/>
      <c r="F83" s="56"/>
      <c r="G83" s="56"/>
    </row>
    <row r="84" spans="2:9" ht="8.25" customHeight="1" x14ac:dyDescent="0.2">
      <c r="B84" s="326" t="s">
        <v>75</v>
      </c>
      <c r="C84" s="326"/>
      <c r="D84" s="326"/>
      <c r="E84" s="326"/>
      <c r="F84" s="277"/>
    </row>
    <row r="85" spans="2:9" ht="4.5" customHeight="1" thickBot="1" x14ac:dyDescent="0.25">
      <c r="B85" s="327"/>
      <c r="C85" s="327"/>
      <c r="D85" s="327"/>
      <c r="E85" s="327"/>
      <c r="F85" s="278"/>
      <c r="G85" s="20"/>
    </row>
    <row r="86" spans="2:9" ht="9.75" customHeight="1" x14ac:dyDescent="0.2">
      <c r="B86" s="306" t="s">
        <v>16</v>
      </c>
      <c r="C86" s="307"/>
      <c r="D86" s="307"/>
      <c r="E86" s="307"/>
      <c r="F86" s="307"/>
      <c r="G86" s="308"/>
    </row>
    <row r="87" spans="2:9" ht="11.25" customHeight="1" x14ac:dyDescent="0.2">
      <c r="B87" s="309" t="s">
        <v>135</v>
      </c>
      <c r="C87" s="310"/>
      <c r="D87" s="310"/>
      <c r="E87" s="310"/>
      <c r="F87" s="310"/>
      <c r="G87" s="311"/>
    </row>
    <row r="88" spans="2:9" ht="15" customHeight="1" x14ac:dyDescent="0.2">
      <c r="B88" s="203" t="s">
        <v>171</v>
      </c>
      <c r="C88" s="177"/>
      <c r="D88" s="360"/>
      <c r="E88" s="177"/>
      <c r="F88" s="177"/>
      <c r="G88" s="177"/>
      <c r="I88" s="105"/>
    </row>
    <row r="89" spans="2:9" ht="15" customHeight="1" x14ac:dyDescent="0.2">
      <c r="B89" s="304" t="s">
        <v>15</v>
      </c>
      <c r="C89" s="304"/>
      <c r="D89" s="304"/>
      <c r="E89" s="304"/>
      <c r="F89" s="304"/>
      <c r="G89" s="304"/>
      <c r="I89" s="105"/>
    </row>
    <row r="90" spans="2:9" ht="15" customHeight="1" x14ac:dyDescent="0.2">
      <c r="B90" s="287" t="s">
        <v>11</v>
      </c>
      <c r="C90" s="288"/>
      <c r="D90" s="288"/>
      <c r="E90" s="288"/>
      <c r="F90" s="288"/>
      <c r="G90" s="289"/>
      <c r="I90" s="105"/>
    </row>
    <row r="91" spans="2:9" ht="15" customHeight="1" x14ac:dyDescent="0.25">
      <c r="B91" s="104"/>
      <c r="C91" s="93" t="s">
        <v>7</v>
      </c>
      <c r="D91" s="336" t="s">
        <v>8</v>
      </c>
      <c r="E91" s="118" t="s">
        <v>130</v>
      </c>
      <c r="F91" s="118"/>
      <c r="G91" s="93" t="s">
        <v>9</v>
      </c>
      <c r="I91" s="105"/>
    </row>
    <row r="92" spans="2:9" ht="14.25" customHeight="1" x14ac:dyDescent="0.2">
      <c r="B92" s="89" t="s">
        <v>124</v>
      </c>
      <c r="C92" s="217"/>
      <c r="D92" s="362"/>
      <c r="E92" s="217"/>
      <c r="F92" s="217"/>
      <c r="G92" s="217"/>
      <c r="I92" s="112"/>
    </row>
    <row r="93" spans="2:9" ht="12.75" customHeight="1" x14ac:dyDescent="0.2">
      <c r="B93" s="170" t="s">
        <v>145</v>
      </c>
      <c r="C93" s="197"/>
      <c r="D93" s="363"/>
      <c r="E93" s="197"/>
      <c r="F93" s="332"/>
      <c r="G93" s="171"/>
      <c r="I93" s="106"/>
    </row>
    <row r="94" spans="2:9" ht="15.75" customHeight="1" x14ac:dyDescent="0.25">
      <c r="B94" s="104"/>
      <c r="C94" s="93" t="s">
        <v>7</v>
      </c>
      <c r="D94" s="336" t="s">
        <v>8</v>
      </c>
      <c r="E94" s="118" t="s">
        <v>130</v>
      </c>
      <c r="F94" s="118"/>
      <c r="G94" s="93" t="s">
        <v>9</v>
      </c>
      <c r="I94" s="106"/>
    </row>
    <row r="95" spans="2:9" ht="14.25" customHeight="1" x14ac:dyDescent="0.2">
      <c r="B95" s="207" t="s">
        <v>155</v>
      </c>
      <c r="C95" s="206"/>
      <c r="D95" s="364"/>
      <c r="E95" s="101">
        <v>12.5</v>
      </c>
      <c r="F95" s="130">
        <f t="shared" ref="F95:F118" si="10">E95-(E95*20/100)</f>
        <v>10</v>
      </c>
      <c r="G95" s="95">
        <f t="shared" ref="G95:G118" si="11">F95*D95</f>
        <v>0</v>
      </c>
      <c r="I95" s="106"/>
    </row>
    <row r="96" spans="2:9" ht="14.25" customHeight="1" x14ac:dyDescent="0.2">
      <c r="B96" s="212" t="s">
        <v>156</v>
      </c>
      <c r="C96" s="213"/>
      <c r="D96" s="364"/>
      <c r="E96" s="100">
        <v>18.5</v>
      </c>
      <c r="F96" s="130">
        <f t="shared" si="10"/>
        <v>14.8</v>
      </c>
      <c r="G96" s="95">
        <f t="shared" si="11"/>
        <v>0</v>
      </c>
      <c r="I96" s="106"/>
    </row>
    <row r="97" spans="2:9" ht="14.25" customHeight="1" x14ac:dyDescent="0.2">
      <c r="B97" s="207" t="s">
        <v>157</v>
      </c>
      <c r="C97" s="206"/>
      <c r="D97" s="364"/>
      <c r="E97" s="101">
        <v>25</v>
      </c>
      <c r="F97" s="130">
        <f t="shared" si="10"/>
        <v>20</v>
      </c>
      <c r="G97" s="95">
        <f t="shared" si="11"/>
        <v>0</v>
      </c>
      <c r="I97" s="106"/>
    </row>
    <row r="98" spans="2:9" ht="15.75" customHeight="1" x14ac:dyDescent="0.2">
      <c r="B98" s="169" t="s">
        <v>193</v>
      </c>
      <c r="C98" s="265"/>
      <c r="D98" s="364"/>
      <c r="E98" s="196">
        <v>4</v>
      </c>
      <c r="F98" s="130">
        <f t="shared" si="10"/>
        <v>3.2</v>
      </c>
      <c r="G98" s="95">
        <f t="shared" si="11"/>
        <v>0</v>
      </c>
      <c r="I98" s="106"/>
    </row>
    <row r="99" spans="2:9" ht="15.75" customHeight="1" x14ac:dyDescent="0.2">
      <c r="B99" s="167" t="s">
        <v>194</v>
      </c>
      <c r="C99" s="266"/>
      <c r="D99" s="364"/>
      <c r="E99" s="195">
        <v>5</v>
      </c>
      <c r="F99" s="130">
        <f t="shared" si="10"/>
        <v>4</v>
      </c>
      <c r="G99" s="95">
        <f t="shared" si="11"/>
        <v>0</v>
      </c>
      <c r="I99" s="106"/>
    </row>
    <row r="100" spans="2:9" ht="15.75" customHeight="1" x14ac:dyDescent="0.2">
      <c r="B100" s="167" t="s">
        <v>204</v>
      </c>
      <c r="C100" s="266"/>
      <c r="D100" s="364"/>
      <c r="E100" s="195">
        <v>6.5</v>
      </c>
      <c r="F100" s="130">
        <f t="shared" si="10"/>
        <v>5.2</v>
      </c>
      <c r="G100" s="95">
        <f t="shared" si="11"/>
        <v>0</v>
      </c>
      <c r="I100" s="106"/>
    </row>
    <row r="101" spans="2:9" ht="15.75" customHeight="1" x14ac:dyDescent="0.2">
      <c r="B101" s="167" t="s">
        <v>205</v>
      </c>
      <c r="C101" s="266"/>
      <c r="D101" s="364"/>
      <c r="E101" s="195">
        <v>15</v>
      </c>
      <c r="F101" s="130">
        <f t="shared" si="10"/>
        <v>12</v>
      </c>
      <c r="G101" s="95">
        <f t="shared" si="11"/>
        <v>0</v>
      </c>
      <c r="I101" s="106"/>
    </row>
    <row r="102" spans="2:9" ht="15" customHeight="1" x14ac:dyDescent="0.2">
      <c r="B102" s="172" t="s">
        <v>191</v>
      </c>
      <c r="C102" s="267"/>
      <c r="D102" s="364"/>
      <c r="E102" s="198">
        <v>7</v>
      </c>
      <c r="F102" s="130">
        <f t="shared" si="10"/>
        <v>5.6</v>
      </c>
      <c r="G102" s="95">
        <f t="shared" si="11"/>
        <v>0</v>
      </c>
      <c r="I102" s="106"/>
    </row>
    <row r="103" spans="2:9" ht="15" customHeight="1" x14ac:dyDescent="0.2">
      <c r="B103" s="167" t="s">
        <v>192</v>
      </c>
      <c r="C103" s="266"/>
      <c r="D103" s="364"/>
      <c r="E103" s="195">
        <v>8</v>
      </c>
      <c r="F103" s="130">
        <f t="shared" si="10"/>
        <v>6.4</v>
      </c>
      <c r="G103" s="95">
        <f t="shared" si="11"/>
        <v>0</v>
      </c>
      <c r="I103" s="106"/>
    </row>
    <row r="104" spans="2:9" ht="15" customHeight="1" x14ac:dyDescent="0.2">
      <c r="B104" s="167" t="s">
        <v>208</v>
      </c>
      <c r="C104" s="266"/>
      <c r="D104" s="364"/>
      <c r="E104" s="195">
        <v>10</v>
      </c>
      <c r="F104" s="130">
        <f t="shared" si="10"/>
        <v>8</v>
      </c>
      <c r="G104" s="95">
        <f t="shared" si="11"/>
        <v>0</v>
      </c>
      <c r="I104" s="106"/>
    </row>
    <row r="105" spans="2:9" ht="15" customHeight="1" x14ac:dyDescent="0.2">
      <c r="B105" s="167" t="s">
        <v>209</v>
      </c>
      <c r="C105" s="266"/>
      <c r="D105" s="364"/>
      <c r="E105" s="195">
        <v>11.5</v>
      </c>
      <c r="F105" s="130">
        <f t="shared" si="10"/>
        <v>9.1999999999999993</v>
      </c>
      <c r="G105" s="95">
        <f t="shared" si="11"/>
        <v>0</v>
      </c>
      <c r="I105" s="106"/>
    </row>
    <row r="106" spans="2:9" ht="15" customHeight="1" x14ac:dyDescent="0.2">
      <c r="B106" s="167" t="s">
        <v>210</v>
      </c>
      <c r="C106" s="266"/>
      <c r="D106" s="364"/>
      <c r="E106" s="195">
        <v>10.5</v>
      </c>
      <c r="F106" s="130">
        <f t="shared" si="10"/>
        <v>8.4</v>
      </c>
      <c r="G106" s="95">
        <f t="shared" si="11"/>
        <v>0</v>
      </c>
      <c r="I106" s="106"/>
    </row>
    <row r="107" spans="2:9" ht="15" customHeight="1" x14ac:dyDescent="0.2">
      <c r="B107" s="167" t="s">
        <v>211</v>
      </c>
      <c r="C107" s="266"/>
      <c r="D107" s="364"/>
      <c r="E107" s="195">
        <v>12</v>
      </c>
      <c r="F107" s="130">
        <f t="shared" si="10"/>
        <v>9.6</v>
      </c>
      <c r="G107" s="95">
        <f t="shared" si="11"/>
        <v>0</v>
      </c>
      <c r="I107" s="106"/>
    </row>
    <row r="108" spans="2:9" ht="15.75" customHeight="1" x14ac:dyDescent="0.2">
      <c r="B108" s="172" t="s">
        <v>195</v>
      </c>
      <c r="C108" s="267"/>
      <c r="D108" s="364"/>
      <c r="E108" s="198">
        <v>19</v>
      </c>
      <c r="F108" s="130">
        <f t="shared" si="10"/>
        <v>15.2</v>
      </c>
      <c r="G108" s="95">
        <f t="shared" si="11"/>
        <v>0</v>
      </c>
      <c r="I108" s="106"/>
    </row>
    <row r="109" spans="2:9" ht="15.75" customHeight="1" x14ac:dyDescent="0.2">
      <c r="B109" s="167" t="s">
        <v>196</v>
      </c>
      <c r="C109" s="266"/>
      <c r="D109" s="364"/>
      <c r="E109" s="195">
        <v>21</v>
      </c>
      <c r="F109" s="130">
        <f t="shared" si="10"/>
        <v>16.8</v>
      </c>
      <c r="G109" s="95">
        <f t="shared" si="11"/>
        <v>0</v>
      </c>
      <c r="I109" s="106"/>
    </row>
    <row r="110" spans="2:9" ht="15.75" customHeight="1" x14ac:dyDescent="0.2">
      <c r="B110" s="167" t="s">
        <v>206</v>
      </c>
      <c r="C110" s="266"/>
      <c r="D110" s="364"/>
      <c r="E110" s="195">
        <v>29</v>
      </c>
      <c r="F110" s="130">
        <f t="shared" si="10"/>
        <v>23.2</v>
      </c>
      <c r="G110" s="95">
        <f t="shared" si="11"/>
        <v>0</v>
      </c>
      <c r="I110" s="106"/>
    </row>
    <row r="111" spans="2:9" ht="15.75" customHeight="1" x14ac:dyDescent="0.2">
      <c r="B111" s="167" t="s">
        <v>207</v>
      </c>
      <c r="C111" s="266"/>
      <c r="D111" s="364"/>
      <c r="E111" s="195">
        <v>33.5</v>
      </c>
      <c r="F111" s="130">
        <f t="shared" si="10"/>
        <v>26.8</v>
      </c>
      <c r="G111" s="95">
        <f t="shared" si="11"/>
        <v>0</v>
      </c>
      <c r="I111" s="106"/>
    </row>
    <row r="112" spans="2:9" ht="15.75" customHeight="1" x14ac:dyDescent="0.2">
      <c r="B112" s="167" t="s">
        <v>197</v>
      </c>
      <c r="C112" s="266"/>
      <c r="D112" s="364"/>
      <c r="E112" s="195">
        <v>19</v>
      </c>
      <c r="F112" s="130">
        <f t="shared" si="10"/>
        <v>15.2</v>
      </c>
      <c r="G112" s="95">
        <f t="shared" si="11"/>
        <v>0</v>
      </c>
      <c r="I112" s="106"/>
    </row>
    <row r="113" spans="2:11" ht="15.75" customHeight="1" x14ac:dyDescent="0.2">
      <c r="B113" s="167" t="s">
        <v>203</v>
      </c>
      <c r="C113" s="266"/>
      <c r="D113" s="364"/>
      <c r="E113" s="195">
        <v>21</v>
      </c>
      <c r="F113" s="130">
        <f t="shared" si="10"/>
        <v>16.8</v>
      </c>
      <c r="G113" s="95">
        <f t="shared" si="11"/>
        <v>0</v>
      </c>
      <c r="I113" s="106"/>
    </row>
    <row r="114" spans="2:11" ht="15.75" customHeight="1" x14ac:dyDescent="0.2">
      <c r="B114" s="167" t="s">
        <v>198</v>
      </c>
      <c r="C114" s="266"/>
      <c r="D114" s="364"/>
      <c r="E114" s="195">
        <v>25</v>
      </c>
      <c r="F114" s="130">
        <f t="shared" si="10"/>
        <v>20</v>
      </c>
      <c r="G114" s="95">
        <f t="shared" si="11"/>
        <v>0</v>
      </c>
      <c r="I114" s="106"/>
    </row>
    <row r="115" spans="2:11" s="81" customFormat="1" ht="13.9" customHeight="1" x14ac:dyDescent="0.2">
      <c r="B115" s="172" t="s">
        <v>199</v>
      </c>
      <c r="C115" s="267"/>
      <c r="D115" s="364"/>
      <c r="E115" s="198">
        <v>41</v>
      </c>
      <c r="F115" s="130">
        <f t="shared" si="10"/>
        <v>32.799999999999997</v>
      </c>
      <c r="G115" s="95">
        <f t="shared" si="11"/>
        <v>0</v>
      </c>
      <c r="I115" s="214"/>
      <c r="K115" s="215"/>
    </row>
    <row r="116" spans="2:11" s="81" customFormat="1" ht="13.9" customHeight="1" x14ac:dyDescent="0.2">
      <c r="B116" s="167" t="s">
        <v>200</v>
      </c>
      <c r="C116" s="266"/>
      <c r="D116" s="364"/>
      <c r="E116" s="195">
        <v>46</v>
      </c>
      <c r="F116" s="130">
        <f t="shared" si="10"/>
        <v>36.799999999999997</v>
      </c>
      <c r="G116" s="95">
        <f t="shared" si="11"/>
        <v>0</v>
      </c>
      <c r="I116" s="214"/>
      <c r="K116" s="215"/>
    </row>
    <row r="117" spans="2:11" s="81" customFormat="1" ht="13.9" customHeight="1" x14ac:dyDescent="0.2">
      <c r="B117" s="167" t="s">
        <v>201</v>
      </c>
      <c r="C117" s="266"/>
      <c r="D117" s="364"/>
      <c r="E117" s="195">
        <v>46</v>
      </c>
      <c r="F117" s="130">
        <f t="shared" si="10"/>
        <v>36.799999999999997</v>
      </c>
      <c r="G117" s="95">
        <f t="shared" si="11"/>
        <v>0</v>
      </c>
      <c r="I117" s="214"/>
      <c r="K117" s="215"/>
    </row>
    <row r="118" spans="2:11" ht="15" customHeight="1" x14ac:dyDescent="0.2">
      <c r="B118" s="172" t="s">
        <v>202</v>
      </c>
      <c r="C118" s="267"/>
      <c r="D118" s="364"/>
      <c r="E118" s="198">
        <v>46</v>
      </c>
      <c r="F118" s="130">
        <f t="shared" si="10"/>
        <v>36.799999999999997</v>
      </c>
      <c r="G118" s="95">
        <f t="shared" si="11"/>
        <v>0</v>
      </c>
      <c r="I118" s="106"/>
    </row>
    <row r="119" spans="2:11" ht="15" customHeight="1" x14ac:dyDescent="0.2">
      <c r="B119" s="172" t="s">
        <v>213</v>
      </c>
      <c r="C119" s="175"/>
      <c r="D119" s="365"/>
      <c r="E119" s="198">
        <v>27</v>
      </c>
      <c r="F119" s="130">
        <f t="shared" ref="F119:F121" si="12">E119-(E119*20/100)</f>
        <v>21.6</v>
      </c>
      <c r="G119" s="95">
        <f t="shared" ref="G119:G121" si="13">F119*D119</f>
        <v>0</v>
      </c>
    </row>
    <row r="120" spans="2:11" ht="15" customHeight="1" x14ac:dyDescent="0.2">
      <c r="B120" s="167" t="s">
        <v>212</v>
      </c>
      <c r="C120" s="173"/>
      <c r="D120" s="365"/>
      <c r="E120" s="195">
        <v>27</v>
      </c>
      <c r="F120" s="130">
        <f t="shared" si="12"/>
        <v>21.6</v>
      </c>
      <c r="G120" s="95">
        <f t="shared" si="13"/>
        <v>0</v>
      </c>
    </row>
    <row r="121" spans="2:11" ht="15" customHeight="1" x14ac:dyDescent="0.2">
      <c r="B121" s="172" t="s">
        <v>214</v>
      </c>
      <c r="C121" s="175"/>
      <c r="D121" s="365"/>
      <c r="E121" s="198">
        <v>27</v>
      </c>
      <c r="F121" s="130">
        <f t="shared" si="12"/>
        <v>21.6</v>
      </c>
      <c r="G121" s="95">
        <f t="shared" si="13"/>
        <v>0</v>
      </c>
    </row>
    <row r="122" spans="2:11" ht="15" customHeight="1" x14ac:dyDescent="0.2">
      <c r="B122" s="238"/>
      <c r="C122" s="373"/>
      <c r="D122" s="374"/>
      <c r="E122" s="239"/>
      <c r="F122" s="331"/>
      <c r="G122" s="221"/>
    </row>
    <row r="123" spans="2:11" ht="12" customHeight="1" x14ac:dyDescent="0.2">
      <c r="B123" s="324" t="s">
        <v>137</v>
      </c>
      <c r="C123" s="324"/>
      <c r="D123" s="324"/>
      <c r="E123" s="324"/>
      <c r="F123" s="324"/>
      <c r="G123" s="324"/>
      <c r="I123" s="105"/>
    </row>
    <row r="124" spans="2:11" ht="14.25" customHeight="1" x14ac:dyDescent="0.2">
      <c r="B124" s="172" t="s">
        <v>215</v>
      </c>
      <c r="C124" s="176"/>
      <c r="D124" s="361"/>
      <c r="E124" s="198">
        <v>49</v>
      </c>
      <c r="F124" s="130">
        <f>E124-(E124*20/100)</f>
        <v>39.200000000000003</v>
      </c>
      <c r="G124" s="95">
        <f>F124*D124</f>
        <v>0</v>
      </c>
      <c r="I124" s="112"/>
    </row>
    <row r="125" spans="2:11" ht="14.25" customHeight="1" x14ac:dyDescent="0.2">
      <c r="B125" s="172" t="s">
        <v>216</v>
      </c>
      <c r="C125" s="176"/>
      <c r="D125" s="361"/>
      <c r="E125" s="198">
        <v>12</v>
      </c>
      <c r="F125" s="130">
        <f t="shared" ref="F125:F126" si="14">E125-(E125*20/100)</f>
        <v>9.6</v>
      </c>
      <c r="G125" s="95">
        <f t="shared" ref="G125:G126" si="15">F125*D125</f>
        <v>0</v>
      </c>
      <c r="I125" s="112"/>
    </row>
    <row r="126" spans="2:11" ht="14.25" customHeight="1" x14ac:dyDescent="0.2">
      <c r="B126" s="172" t="s">
        <v>217</v>
      </c>
      <c r="C126" s="176"/>
      <c r="D126" s="361"/>
      <c r="E126" s="198">
        <v>14</v>
      </c>
      <c r="F126" s="130">
        <f t="shared" si="14"/>
        <v>11.2</v>
      </c>
      <c r="G126" s="95">
        <f t="shared" si="15"/>
        <v>0</v>
      </c>
      <c r="I126" s="112"/>
    </row>
    <row r="127" spans="2:11" ht="15" customHeight="1" x14ac:dyDescent="0.2">
      <c r="B127" s="167" t="s">
        <v>144</v>
      </c>
      <c r="C127" s="258"/>
      <c r="D127" s="361"/>
      <c r="E127" s="195">
        <v>10</v>
      </c>
      <c r="F127" s="130">
        <f>E127-(E127*20/100)</f>
        <v>8</v>
      </c>
      <c r="G127" s="95">
        <f>F127*D127</f>
        <v>0</v>
      </c>
      <c r="I127" s="112"/>
    </row>
    <row r="128" spans="2:11" ht="15" customHeight="1" x14ac:dyDescent="0.2">
      <c r="B128" s="172" t="s">
        <v>169</v>
      </c>
      <c r="C128" s="259"/>
      <c r="D128" s="361"/>
      <c r="E128" s="198">
        <v>12</v>
      </c>
      <c r="F128" s="130">
        <f>E128-(E128*20/100)</f>
        <v>9.6</v>
      </c>
      <c r="G128" s="95">
        <f>F128*D128</f>
        <v>0</v>
      </c>
      <c r="I128" s="112"/>
    </row>
    <row r="129" spans="2:9" ht="13.5" customHeight="1" x14ac:dyDescent="0.2">
      <c r="B129" s="167" t="s">
        <v>143</v>
      </c>
      <c r="C129" s="258"/>
      <c r="D129" s="361"/>
      <c r="E129" s="195">
        <v>12</v>
      </c>
      <c r="F129" s="130">
        <f>E129-(E129*20/100)</f>
        <v>9.6</v>
      </c>
      <c r="G129" s="95">
        <f>F129*D129</f>
        <v>0</v>
      </c>
      <c r="I129" s="106"/>
    </row>
    <row r="130" spans="2:9" ht="13.5" customHeight="1" x14ac:dyDescent="0.2">
      <c r="B130" s="172" t="s">
        <v>168</v>
      </c>
      <c r="C130" s="259"/>
      <c r="D130" s="361"/>
      <c r="E130" s="198">
        <v>14</v>
      </c>
      <c r="F130" s="130">
        <f>E130-(E130*20/100)</f>
        <v>11.2</v>
      </c>
      <c r="G130" s="95">
        <f>F130*D130</f>
        <v>0</v>
      </c>
      <c r="I130" s="106"/>
    </row>
    <row r="131" spans="2:9" ht="14.25" customHeight="1" x14ac:dyDescent="0.2">
      <c r="B131" s="167" t="s">
        <v>141</v>
      </c>
      <c r="C131" s="258"/>
      <c r="D131" s="361"/>
      <c r="E131" s="195">
        <v>10</v>
      </c>
      <c r="F131" s="130">
        <f>E131-(E131*20/100)</f>
        <v>8</v>
      </c>
      <c r="G131" s="95">
        <f>F131*D131</f>
        <v>0</v>
      </c>
      <c r="I131" s="112"/>
    </row>
    <row r="132" spans="2:9" ht="14.25" customHeight="1" x14ac:dyDescent="0.2">
      <c r="B132" s="172" t="s">
        <v>166</v>
      </c>
      <c r="C132" s="259"/>
      <c r="D132" s="361"/>
      <c r="E132" s="198">
        <v>12</v>
      </c>
      <c r="F132" s="130">
        <f>E132-(E132*20/100)</f>
        <v>9.6</v>
      </c>
      <c r="G132" s="95">
        <f>F132*D132</f>
        <v>0</v>
      </c>
      <c r="I132" s="112"/>
    </row>
    <row r="133" spans="2:9" ht="12.75" customHeight="1" x14ac:dyDescent="0.2">
      <c r="B133" s="167" t="s">
        <v>142</v>
      </c>
      <c r="C133" s="258"/>
      <c r="D133" s="361"/>
      <c r="E133" s="195">
        <v>12</v>
      </c>
      <c r="F133" s="130">
        <f>E133-(E133*20/100)</f>
        <v>9.6</v>
      </c>
      <c r="G133" s="95">
        <f>F133*D133</f>
        <v>0</v>
      </c>
      <c r="I133" s="106"/>
    </row>
    <row r="134" spans="2:9" ht="12.75" customHeight="1" x14ac:dyDescent="0.2">
      <c r="B134" s="172" t="s">
        <v>167</v>
      </c>
      <c r="C134" s="259"/>
      <c r="D134" s="361"/>
      <c r="E134" s="198">
        <v>14</v>
      </c>
      <c r="F134" s="130">
        <f>E134-(E134*20/100)</f>
        <v>11.2</v>
      </c>
      <c r="G134" s="95">
        <f>F134*D134</f>
        <v>0</v>
      </c>
      <c r="I134" s="106"/>
    </row>
    <row r="135" spans="2:9" ht="13.5" customHeight="1" x14ac:dyDescent="0.2">
      <c r="B135" s="236" t="s">
        <v>140</v>
      </c>
      <c r="C135" s="263"/>
      <c r="D135" s="361"/>
      <c r="E135" s="237">
        <v>7.5</v>
      </c>
      <c r="F135" s="130">
        <f>E135-(E135*20/100)</f>
        <v>6</v>
      </c>
      <c r="G135" s="95">
        <f>F135*D135</f>
        <v>0</v>
      </c>
      <c r="I135" s="105"/>
    </row>
    <row r="136" spans="2:9" ht="13.5" customHeight="1" x14ac:dyDescent="0.2">
      <c r="B136" s="238" t="s">
        <v>165</v>
      </c>
      <c r="C136" s="264"/>
      <c r="D136" s="361"/>
      <c r="E136" s="239">
        <v>9</v>
      </c>
      <c r="F136" s="130">
        <f>E136-(E136*20/100)</f>
        <v>7.2</v>
      </c>
      <c r="G136" s="95">
        <f>F136*D136</f>
        <v>0</v>
      </c>
      <c r="I136" s="105"/>
    </row>
    <row r="137" spans="2:9" ht="16.5" customHeight="1" x14ac:dyDescent="0.2">
      <c r="B137" s="167" t="s">
        <v>139</v>
      </c>
      <c r="C137" s="258"/>
      <c r="D137" s="361"/>
      <c r="E137" s="195">
        <v>19</v>
      </c>
      <c r="F137" s="130">
        <f>E137-(E137*20/100)</f>
        <v>15.2</v>
      </c>
      <c r="G137" s="95">
        <f>F137*D137</f>
        <v>0</v>
      </c>
      <c r="I137" s="105"/>
    </row>
    <row r="138" spans="2:9" ht="16.5" customHeight="1" x14ac:dyDescent="0.2">
      <c r="B138" s="172" t="s">
        <v>164</v>
      </c>
      <c r="C138" s="259"/>
      <c r="D138" s="361"/>
      <c r="E138" s="198">
        <v>22</v>
      </c>
      <c r="F138" s="130">
        <f>E138-(E138*20/100)</f>
        <v>17.600000000000001</v>
      </c>
      <c r="G138" s="95">
        <f>F138*D138</f>
        <v>0</v>
      </c>
      <c r="I138" s="105"/>
    </row>
    <row r="139" spans="2:9" ht="15" customHeight="1" x14ac:dyDescent="0.2">
      <c r="B139" s="167" t="s">
        <v>138</v>
      </c>
      <c r="C139" s="258"/>
      <c r="D139" s="361"/>
      <c r="E139" s="195">
        <v>23</v>
      </c>
      <c r="F139" s="130">
        <f t="shared" ref="F139:F140" si="16">E139-(E139*20/100)</f>
        <v>18.399999999999999</v>
      </c>
      <c r="G139" s="95">
        <f t="shared" ref="G139:G140" si="17">F139*D139</f>
        <v>0</v>
      </c>
      <c r="I139" s="105"/>
    </row>
    <row r="140" spans="2:9" ht="15" customHeight="1" x14ac:dyDescent="0.2">
      <c r="B140" s="172" t="s">
        <v>163</v>
      </c>
      <c r="C140" s="259"/>
      <c r="D140" s="361"/>
      <c r="E140" s="198">
        <v>27</v>
      </c>
      <c r="F140" s="130">
        <f t="shared" si="16"/>
        <v>21.6</v>
      </c>
      <c r="G140" s="95">
        <f t="shared" si="17"/>
        <v>0</v>
      </c>
      <c r="I140" s="105"/>
    </row>
    <row r="141" spans="2:9" ht="15.75" customHeight="1" x14ac:dyDescent="0.2">
      <c r="B141" s="167"/>
      <c r="C141" s="174"/>
      <c r="D141" s="361"/>
      <c r="E141" s="195"/>
      <c r="F141" s="130"/>
      <c r="G141" s="95"/>
      <c r="I141" s="112"/>
    </row>
    <row r="142" spans="2:9" ht="11.25" customHeight="1" x14ac:dyDescent="0.2">
      <c r="B142" s="164" t="s">
        <v>177</v>
      </c>
      <c r="C142" s="229" t="s">
        <v>7</v>
      </c>
      <c r="D142" s="356" t="s">
        <v>8</v>
      </c>
      <c r="E142" s="229" t="s">
        <v>130</v>
      </c>
      <c r="F142" s="229"/>
      <c r="G142" s="228" t="s">
        <v>9</v>
      </c>
    </row>
    <row r="143" spans="2:9" ht="15" customHeight="1" x14ac:dyDescent="0.2">
      <c r="B143" s="276" t="s">
        <v>36</v>
      </c>
      <c r="C143" s="61"/>
      <c r="D143" s="344"/>
      <c r="E143" s="100">
        <v>6.5</v>
      </c>
      <c r="F143" s="130">
        <f>E143-(E143*20/100)</f>
        <v>5.2</v>
      </c>
      <c r="G143" s="95">
        <f>F143*D143</f>
        <v>0</v>
      </c>
      <c r="I143" s="115"/>
    </row>
    <row r="144" spans="2:9" ht="15" customHeight="1" x14ac:dyDescent="0.2">
      <c r="B144" s="276" t="s">
        <v>218</v>
      </c>
      <c r="C144" s="61"/>
      <c r="D144" s="344"/>
      <c r="E144" s="100">
        <v>7.5</v>
      </c>
      <c r="F144" s="130">
        <f>E144-(E144*20/100)</f>
        <v>6</v>
      </c>
      <c r="G144" s="95">
        <f>F144*D144</f>
        <v>0</v>
      </c>
      <c r="I144" s="115"/>
    </row>
    <row r="145" spans="2:9" ht="15" customHeight="1" x14ac:dyDescent="0.2">
      <c r="B145" s="155" t="s">
        <v>219</v>
      </c>
      <c r="C145" s="60"/>
      <c r="D145" s="344"/>
      <c r="E145" s="101">
        <v>19.5</v>
      </c>
      <c r="F145" s="130">
        <f>E145-(E145*20/100)</f>
        <v>15.6</v>
      </c>
      <c r="G145" s="95">
        <f>F145*D145</f>
        <v>0</v>
      </c>
      <c r="I145" s="115"/>
    </row>
    <row r="146" spans="2:9" ht="15" customHeight="1" x14ac:dyDescent="0.2">
      <c r="B146" s="155" t="s">
        <v>220</v>
      </c>
      <c r="C146" s="60"/>
      <c r="D146" s="344"/>
      <c r="E146" s="101">
        <v>23</v>
      </c>
      <c r="F146" s="130">
        <f>E146-(E146*20/100)</f>
        <v>18.399999999999999</v>
      </c>
      <c r="G146" s="95">
        <f>F146*D146</f>
        <v>0</v>
      </c>
      <c r="I146" s="115"/>
    </row>
    <row r="147" spans="2:9" ht="15" customHeight="1" x14ac:dyDescent="0.2">
      <c r="B147" s="155" t="s">
        <v>221</v>
      </c>
      <c r="C147" s="60"/>
      <c r="D147" s="344"/>
      <c r="E147" s="101">
        <v>62</v>
      </c>
      <c r="F147" s="130">
        <f>E147-(E147*20/100)</f>
        <v>49.6</v>
      </c>
      <c r="G147" s="95">
        <f>F147*D147</f>
        <v>0</v>
      </c>
      <c r="I147" s="115"/>
    </row>
    <row r="148" spans="2:9" ht="15" customHeight="1" x14ac:dyDescent="0.2">
      <c r="B148" s="168" t="s">
        <v>222</v>
      </c>
      <c r="C148" s="258"/>
      <c r="D148" s="357"/>
      <c r="E148" s="227">
        <v>23.5</v>
      </c>
      <c r="F148" s="130">
        <f t="shared" ref="F148:F158" si="18">E148-(E148*20/100)</f>
        <v>18.8</v>
      </c>
      <c r="G148" s="95">
        <f t="shared" ref="G148:G158" si="19">F148*D148</f>
        <v>0</v>
      </c>
      <c r="I148" s="105"/>
    </row>
    <row r="149" spans="2:9" ht="15" customHeight="1" x14ac:dyDescent="0.2">
      <c r="B149" s="232" t="s">
        <v>159</v>
      </c>
      <c r="C149" s="259"/>
      <c r="D149" s="357"/>
      <c r="E149" s="233">
        <v>27</v>
      </c>
      <c r="F149" s="130">
        <f t="shared" si="18"/>
        <v>21.6</v>
      </c>
      <c r="G149" s="95">
        <f t="shared" si="19"/>
        <v>0</v>
      </c>
      <c r="I149" s="105"/>
    </row>
    <row r="150" spans="2:9" ht="15" customHeight="1" x14ac:dyDescent="0.2">
      <c r="B150" s="232" t="s">
        <v>223</v>
      </c>
      <c r="C150" s="259"/>
      <c r="D150" s="357"/>
      <c r="E150" s="233">
        <v>19</v>
      </c>
      <c r="F150" s="130">
        <f t="shared" si="18"/>
        <v>15.2</v>
      </c>
      <c r="G150" s="95">
        <f t="shared" si="19"/>
        <v>0</v>
      </c>
      <c r="I150" s="105"/>
    </row>
    <row r="151" spans="2:9" ht="15" customHeight="1" x14ac:dyDescent="0.2">
      <c r="B151" s="168" t="s">
        <v>154</v>
      </c>
      <c r="C151" s="258"/>
      <c r="D151" s="357"/>
      <c r="E151" s="227">
        <v>34</v>
      </c>
      <c r="F151" s="130">
        <f t="shared" si="18"/>
        <v>27.2</v>
      </c>
      <c r="G151" s="95">
        <f t="shared" si="19"/>
        <v>0</v>
      </c>
      <c r="I151" s="105"/>
    </row>
    <row r="152" spans="2:9" ht="15" customHeight="1" x14ac:dyDescent="0.2">
      <c r="B152" s="232" t="s">
        <v>160</v>
      </c>
      <c r="C152" s="259"/>
      <c r="D152" s="357"/>
      <c r="E152" s="233">
        <v>40</v>
      </c>
      <c r="F152" s="130">
        <f t="shared" si="18"/>
        <v>32</v>
      </c>
      <c r="G152" s="95">
        <f t="shared" si="19"/>
        <v>0</v>
      </c>
      <c r="I152" s="105"/>
    </row>
    <row r="153" spans="2:9" ht="12.75" customHeight="1" x14ac:dyDescent="0.2">
      <c r="B153" s="168" t="s">
        <v>153</v>
      </c>
      <c r="C153" s="258"/>
      <c r="D153" s="357"/>
      <c r="E153" s="227">
        <v>21</v>
      </c>
      <c r="F153" s="130">
        <f t="shared" si="18"/>
        <v>16.8</v>
      </c>
      <c r="G153" s="95">
        <f t="shared" si="19"/>
        <v>0</v>
      </c>
      <c r="I153" s="105"/>
    </row>
    <row r="154" spans="2:9" ht="15" customHeight="1" x14ac:dyDescent="0.2">
      <c r="B154" s="232" t="s">
        <v>161</v>
      </c>
      <c r="C154" s="259"/>
      <c r="D154" s="357"/>
      <c r="E154" s="233">
        <v>22</v>
      </c>
      <c r="F154" s="130">
        <f t="shared" si="18"/>
        <v>17.600000000000001</v>
      </c>
      <c r="G154" s="95">
        <f t="shared" si="19"/>
        <v>0</v>
      </c>
      <c r="I154" s="105"/>
    </row>
    <row r="155" spans="2:9" ht="13.15" customHeight="1" x14ac:dyDescent="0.2">
      <c r="B155" s="168" t="s">
        <v>152</v>
      </c>
      <c r="C155" s="258"/>
      <c r="D155" s="357"/>
      <c r="E155" s="227">
        <v>29</v>
      </c>
      <c r="F155" s="130">
        <f t="shared" si="18"/>
        <v>23.2</v>
      </c>
      <c r="G155" s="95">
        <f t="shared" si="19"/>
        <v>0</v>
      </c>
      <c r="I155" s="105"/>
    </row>
    <row r="156" spans="2:9" ht="13.15" customHeight="1" x14ac:dyDescent="0.2">
      <c r="B156" s="232" t="s">
        <v>162</v>
      </c>
      <c r="C156" s="259"/>
      <c r="D156" s="357"/>
      <c r="E156" s="233">
        <v>30</v>
      </c>
      <c r="F156" s="130">
        <f t="shared" si="18"/>
        <v>24</v>
      </c>
      <c r="G156" s="95">
        <f t="shared" si="19"/>
        <v>0</v>
      </c>
      <c r="I156" s="105"/>
    </row>
    <row r="157" spans="2:9" ht="11.25" customHeight="1" x14ac:dyDescent="0.2">
      <c r="B157" s="168" t="s">
        <v>185</v>
      </c>
      <c r="C157" s="258"/>
      <c r="D157" s="357"/>
      <c r="E157" s="227">
        <v>10</v>
      </c>
      <c r="F157" s="130">
        <f t="shared" si="18"/>
        <v>8</v>
      </c>
      <c r="G157" s="95">
        <f t="shared" si="19"/>
        <v>0</v>
      </c>
      <c r="I157" s="105"/>
    </row>
    <row r="158" spans="2:9" ht="13.15" customHeight="1" x14ac:dyDescent="0.2">
      <c r="B158" s="232" t="s">
        <v>186</v>
      </c>
      <c r="C158" s="259"/>
      <c r="D158" s="357"/>
      <c r="E158" s="233">
        <v>11</v>
      </c>
      <c r="F158" s="130">
        <f t="shared" si="18"/>
        <v>8.8000000000000007</v>
      </c>
      <c r="G158" s="95">
        <f t="shared" si="19"/>
        <v>0</v>
      </c>
      <c r="I158" s="105"/>
    </row>
    <row r="159" spans="2:9" ht="11.25" customHeight="1" x14ac:dyDescent="0.2">
      <c r="B159" s="279" t="s">
        <v>136</v>
      </c>
      <c r="C159" s="280"/>
      <c r="D159" s="358"/>
      <c r="E159" s="280"/>
      <c r="F159" s="280"/>
      <c r="G159" s="281"/>
      <c r="I159" s="105"/>
    </row>
    <row r="160" spans="2:9" ht="14.25" customHeight="1" x14ac:dyDescent="0.2">
      <c r="B160" s="234" t="s">
        <v>174</v>
      </c>
      <c r="C160" s="260"/>
      <c r="D160" s="359"/>
      <c r="E160" s="235">
        <v>7</v>
      </c>
      <c r="F160" s="130">
        <f t="shared" ref="F160:F169" si="20">E160-(E160*20/100)</f>
        <v>5.6</v>
      </c>
      <c r="G160" s="95">
        <f t="shared" ref="G160:G169" si="21">F160*D160</f>
        <v>0</v>
      </c>
      <c r="I160" s="105"/>
    </row>
    <row r="161" spans="2:13" ht="15" customHeight="1" x14ac:dyDescent="0.2">
      <c r="B161" s="230" t="s">
        <v>175</v>
      </c>
      <c r="C161" s="261"/>
      <c r="D161" s="359"/>
      <c r="E161" s="231">
        <v>8.5</v>
      </c>
      <c r="F161" s="130">
        <f t="shared" si="20"/>
        <v>6.8</v>
      </c>
      <c r="G161" s="95">
        <f t="shared" si="21"/>
        <v>0</v>
      </c>
      <c r="I161" s="105"/>
    </row>
    <row r="162" spans="2:13" ht="13.5" customHeight="1" x14ac:dyDescent="0.2">
      <c r="B162" s="234" t="s">
        <v>224</v>
      </c>
      <c r="C162" s="260"/>
      <c r="D162" s="359"/>
      <c r="E162" s="235">
        <v>11</v>
      </c>
      <c r="F162" s="130">
        <f t="shared" si="20"/>
        <v>8.8000000000000007</v>
      </c>
      <c r="G162" s="95">
        <f t="shared" si="21"/>
        <v>0</v>
      </c>
      <c r="I162" s="105"/>
    </row>
    <row r="163" spans="2:13" ht="12.75" customHeight="1" x14ac:dyDescent="0.2">
      <c r="B163" s="230" t="s">
        <v>176</v>
      </c>
      <c r="C163" s="261"/>
      <c r="D163" s="359"/>
      <c r="E163" s="231">
        <v>13</v>
      </c>
      <c r="F163" s="130">
        <f t="shared" si="20"/>
        <v>10.4</v>
      </c>
      <c r="G163" s="95">
        <f t="shared" si="21"/>
        <v>0</v>
      </c>
      <c r="I163" s="105"/>
    </row>
    <row r="164" spans="2:13" ht="12.75" customHeight="1" x14ac:dyDescent="0.2">
      <c r="B164" s="230" t="s">
        <v>225</v>
      </c>
      <c r="C164" s="261"/>
      <c r="D164" s="359"/>
      <c r="E164" s="231">
        <v>9.5</v>
      </c>
      <c r="F164" s="130">
        <f t="shared" si="20"/>
        <v>7.6</v>
      </c>
      <c r="G164" s="95">
        <f t="shared" si="21"/>
        <v>0</v>
      </c>
      <c r="I164" s="105"/>
    </row>
    <row r="165" spans="2:13" ht="12.75" customHeight="1" x14ac:dyDescent="0.2">
      <c r="B165" s="168" t="s">
        <v>178</v>
      </c>
      <c r="C165" s="258"/>
      <c r="D165" s="359"/>
      <c r="E165" s="227">
        <v>21</v>
      </c>
      <c r="F165" s="130">
        <f t="shared" si="20"/>
        <v>16.8</v>
      </c>
      <c r="G165" s="95">
        <f t="shared" si="21"/>
        <v>0</v>
      </c>
      <c r="I165" s="304"/>
      <c r="J165" s="304"/>
      <c r="K165" s="304"/>
      <c r="L165" s="304"/>
      <c r="M165" s="304"/>
    </row>
    <row r="166" spans="2:13" ht="12.75" customHeight="1" x14ac:dyDescent="0.2">
      <c r="B166" s="232" t="s">
        <v>179</v>
      </c>
      <c r="C166" s="259"/>
      <c r="D166" s="359"/>
      <c r="E166" s="233">
        <v>24.5</v>
      </c>
      <c r="F166" s="130">
        <f t="shared" si="20"/>
        <v>19.600000000000001</v>
      </c>
      <c r="G166" s="95">
        <f t="shared" si="21"/>
        <v>0</v>
      </c>
      <c r="I166" s="204"/>
      <c r="J166" s="204"/>
      <c r="K166" s="204"/>
      <c r="L166" s="204"/>
      <c r="M166" s="204"/>
    </row>
    <row r="167" spans="2:13" ht="15" customHeight="1" x14ac:dyDescent="0.2">
      <c r="B167" s="168" t="s">
        <v>180</v>
      </c>
      <c r="C167" s="258"/>
      <c r="D167" s="359"/>
      <c r="E167" s="227">
        <v>32</v>
      </c>
      <c r="F167" s="130">
        <f t="shared" si="20"/>
        <v>25.6</v>
      </c>
      <c r="G167" s="95">
        <f t="shared" si="21"/>
        <v>0</v>
      </c>
      <c r="I167" s="105"/>
    </row>
    <row r="168" spans="2:13" ht="15" customHeight="1" x14ac:dyDescent="0.2">
      <c r="B168" s="165" t="s">
        <v>181</v>
      </c>
      <c r="C168" s="262"/>
      <c r="D168" s="359"/>
      <c r="E168" s="128">
        <v>37.5</v>
      </c>
      <c r="F168" s="130">
        <f t="shared" si="20"/>
        <v>30</v>
      </c>
      <c r="G168" s="95">
        <f t="shared" si="21"/>
        <v>0</v>
      </c>
      <c r="I168" s="105"/>
    </row>
    <row r="169" spans="2:13" ht="14.25" customHeight="1" x14ac:dyDescent="0.2">
      <c r="B169" s="167" t="s">
        <v>226</v>
      </c>
      <c r="C169" s="174"/>
      <c r="D169" s="361"/>
      <c r="E169" s="195">
        <v>10</v>
      </c>
      <c r="F169" s="130">
        <f t="shared" si="20"/>
        <v>8</v>
      </c>
      <c r="G169" s="95">
        <f t="shared" si="21"/>
        <v>0</v>
      </c>
      <c r="I169" s="112"/>
    </row>
    <row r="170" spans="2:13" ht="15" customHeight="1" x14ac:dyDescent="0.2">
      <c r="B170" s="64" t="s">
        <v>50</v>
      </c>
      <c r="C170" s="248"/>
      <c r="D170" s="364"/>
      <c r="E170" s="129">
        <v>12.5</v>
      </c>
      <c r="F170" s="130">
        <f>E170-(E170*20/100)</f>
        <v>10</v>
      </c>
      <c r="G170" s="95">
        <f>F170*D170</f>
        <v>0</v>
      </c>
    </row>
    <row r="171" spans="2:13" ht="15" customHeight="1" x14ac:dyDescent="0.2">
      <c r="B171" s="54" t="s">
        <v>51</v>
      </c>
      <c r="C171" s="34"/>
      <c r="D171" s="364"/>
      <c r="E171" s="124">
        <v>18.5</v>
      </c>
      <c r="F171" s="130">
        <f>E171-(E171*20/100)</f>
        <v>14.8</v>
      </c>
      <c r="G171" s="95">
        <f>F171*D171</f>
        <v>0</v>
      </c>
    </row>
    <row r="172" spans="2:13" ht="16.899999999999999" customHeight="1" x14ac:dyDescent="0.2">
      <c r="B172" s="82" t="s">
        <v>52</v>
      </c>
      <c r="C172" s="61"/>
      <c r="D172" s="364"/>
      <c r="E172" s="100">
        <v>23</v>
      </c>
      <c r="F172" s="130">
        <f>E172-(E172*20/100)</f>
        <v>18.399999999999999</v>
      </c>
      <c r="G172" s="95">
        <f>F172*D172</f>
        <v>0</v>
      </c>
    </row>
    <row r="173" spans="2:13" ht="14.25" customHeight="1" x14ac:dyDescent="0.2">
      <c r="B173" s="172"/>
      <c r="C173" s="176"/>
      <c r="D173" s="361"/>
      <c r="E173" s="198"/>
      <c r="F173" s="130"/>
      <c r="G173" s="95"/>
      <c r="I173" s="112"/>
    </row>
    <row r="174" spans="2:13" ht="12.75" customHeight="1" x14ac:dyDescent="0.2">
      <c r="B174" s="321" t="s">
        <v>227</v>
      </c>
      <c r="C174" s="322"/>
      <c r="D174" s="322"/>
      <c r="E174" s="322"/>
      <c r="F174" s="322"/>
      <c r="G174" s="323"/>
      <c r="I174" s="113"/>
    </row>
    <row r="175" spans="2:13" ht="15" customHeight="1" x14ac:dyDescent="0.2">
      <c r="B175" s="94" t="s">
        <v>187</v>
      </c>
      <c r="C175" s="211"/>
      <c r="D175" s="344"/>
      <c r="E175" s="100">
        <v>6.5</v>
      </c>
      <c r="F175" s="130">
        <f>E175-(E175*20/100)</f>
        <v>5.2</v>
      </c>
      <c r="G175" s="95">
        <f>F175*D175</f>
        <v>0</v>
      </c>
      <c r="I175" s="108"/>
    </row>
    <row r="176" spans="2:13" ht="15" customHeight="1" x14ac:dyDescent="0.2">
      <c r="B176" s="80" t="s">
        <v>188</v>
      </c>
      <c r="C176" s="218"/>
      <c r="D176" s="344"/>
      <c r="E176" s="101">
        <v>8</v>
      </c>
      <c r="F176" s="130">
        <f>E176-(E176*20/100)</f>
        <v>6.4</v>
      </c>
      <c r="G176" s="95">
        <f>F176*D176</f>
        <v>0</v>
      </c>
      <c r="I176" s="108"/>
    </row>
    <row r="177" spans="1:9" ht="15" customHeight="1" x14ac:dyDescent="0.2">
      <c r="B177" s="94" t="s">
        <v>189</v>
      </c>
      <c r="C177" s="211"/>
      <c r="D177" s="344"/>
      <c r="E177" s="100">
        <v>11.5</v>
      </c>
      <c r="F177" s="130">
        <f>E177-(E177*20/100)</f>
        <v>9.1999999999999993</v>
      </c>
      <c r="G177" s="95">
        <f>F177*D177</f>
        <v>0</v>
      </c>
      <c r="I177" s="108"/>
    </row>
    <row r="178" spans="1:9" ht="15" customHeight="1" x14ac:dyDescent="0.2">
      <c r="B178" s="80" t="s">
        <v>182</v>
      </c>
      <c r="C178" s="218"/>
      <c r="D178" s="344"/>
      <c r="E178" s="101">
        <v>26.5</v>
      </c>
      <c r="F178" s="130">
        <f>E178-(E178*20/100)</f>
        <v>21.2</v>
      </c>
      <c r="G178" s="95">
        <f>F178*D178</f>
        <v>0</v>
      </c>
      <c r="I178" s="108"/>
    </row>
    <row r="179" spans="1:9" s="15" customFormat="1" ht="15" customHeight="1" x14ac:dyDescent="0.2">
      <c r="B179" s="179" t="s">
        <v>107</v>
      </c>
      <c r="C179" s="268"/>
      <c r="D179" s="366"/>
      <c r="E179" s="199">
        <v>3</v>
      </c>
      <c r="F179" s="130">
        <f t="shared" ref="F179:F187" si="22">E179-(E179*20/100)</f>
        <v>2.4</v>
      </c>
      <c r="G179" s="95">
        <f t="shared" ref="G179:G187" si="23">F179*D179</f>
        <v>0</v>
      </c>
      <c r="I179" s="178"/>
    </row>
    <row r="180" spans="1:9" s="15" customFormat="1" ht="15" customHeight="1" x14ac:dyDescent="0.2">
      <c r="B180" s="180" t="s">
        <v>108</v>
      </c>
      <c r="C180" s="269"/>
      <c r="D180" s="366"/>
      <c r="E180" s="200">
        <v>8</v>
      </c>
      <c r="F180" s="130">
        <f t="shared" si="22"/>
        <v>6.4</v>
      </c>
      <c r="G180" s="95">
        <f t="shared" si="23"/>
        <v>0</v>
      </c>
      <c r="I180" s="178"/>
    </row>
    <row r="181" spans="1:9" s="15" customFormat="1" ht="13.5" customHeight="1" x14ac:dyDescent="0.2">
      <c r="B181" s="181" t="s">
        <v>85</v>
      </c>
      <c r="C181" s="240"/>
      <c r="D181" s="366"/>
      <c r="E181" s="127">
        <v>8</v>
      </c>
      <c r="F181" s="130">
        <f t="shared" si="22"/>
        <v>6.4</v>
      </c>
      <c r="G181" s="95">
        <f t="shared" si="23"/>
        <v>0</v>
      </c>
      <c r="I181" s="178"/>
    </row>
    <row r="182" spans="1:9" s="15" customFormat="1" ht="15" customHeight="1" x14ac:dyDescent="0.2">
      <c r="B182" s="182" t="s">
        <v>86</v>
      </c>
      <c r="C182" s="269"/>
      <c r="D182" s="366"/>
      <c r="E182" s="200">
        <v>20</v>
      </c>
      <c r="F182" s="130">
        <f t="shared" si="22"/>
        <v>16</v>
      </c>
      <c r="G182" s="95">
        <f t="shared" si="23"/>
        <v>0</v>
      </c>
      <c r="I182" s="178"/>
    </row>
    <row r="183" spans="1:9" ht="15" customHeight="1" x14ac:dyDescent="0.2">
      <c r="B183" s="152" t="s">
        <v>109</v>
      </c>
      <c r="C183" s="97"/>
      <c r="D183" s="366"/>
      <c r="E183" s="134">
        <v>21</v>
      </c>
      <c r="F183" s="130">
        <f t="shared" si="22"/>
        <v>16.8</v>
      </c>
      <c r="G183" s="95">
        <f t="shared" si="23"/>
        <v>0</v>
      </c>
      <c r="I183" s="108"/>
    </row>
    <row r="184" spans="1:9" ht="17.25" customHeight="1" x14ac:dyDescent="0.2">
      <c r="A184" s="15"/>
      <c r="B184" s="153" t="s">
        <v>87</v>
      </c>
      <c r="C184" s="98"/>
      <c r="D184" s="366"/>
      <c r="E184" s="129">
        <v>36</v>
      </c>
      <c r="F184" s="130">
        <f t="shared" si="22"/>
        <v>28.8</v>
      </c>
      <c r="G184" s="95">
        <f t="shared" si="23"/>
        <v>0</v>
      </c>
      <c r="I184" s="113"/>
    </row>
    <row r="185" spans="1:9" ht="15" customHeight="1" x14ac:dyDescent="0.2">
      <c r="B185" s="154" t="s">
        <v>110</v>
      </c>
      <c r="C185" s="96"/>
      <c r="D185" s="366"/>
      <c r="E185" s="101">
        <v>42</v>
      </c>
      <c r="F185" s="130">
        <f t="shared" si="22"/>
        <v>33.6</v>
      </c>
      <c r="G185" s="95">
        <f t="shared" si="23"/>
        <v>0</v>
      </c>
      <c r="I185" s="114"/>
    </row>
    <row r="186" spans="1:9" ht="28.5" customHeight="1" x14ac:dyDescent="0.2">
      <c r="B186" s="225" t="s">
        <v>88</v>
      </c>
      <c r="C186" s="216"/>
      <c r="D186" s="366"/>
      <c r="E186" s="226">
        <v>39</v>
      </c>
      <c r="F186" s="130">
        <f t="shared" si="22"/>
        <v>31.2</v>
      </c>
      <c r="G186" s="95">
        <f t="shared" si="23"/>
        <v>0</v>
      </c>
      <c r="I186" s="108"/>
    </row>
    <row r="187" spans="1:9" ht="15" customHeight="1" x14ac:dyDescent="0.2">
      <c r="B187" s="155" t="s">
        <v>35</v>
      </c>
      <c r="C187" s="218"/>
      <c r="D187" s="366"/>
      <c r="E187" s="101">
        <v>15</v>
      </c>
      <c r="F187" s="130">
        <f t="shared" si="22"/>
        <v>12</v>
      </c>
      <c r="G187" s="95">
        <f t="shared" si="23"/>
        <v>0</v>
      </c>
      <c r="I187" s="113"/>
    </row>
    <row r="188" spans="1:9" ht="14.25" customHeight="1" x14ac:dyDescent="0.2">
      <c r="B188" s="42" t="s">
        <v>73</v>
      </c>
      <c r="C188" s="60"/>
      <c r="D188" s="344"/>
      <c r="E188" s="101">
        <v>9</v>
      </c>
      <c r="F188" s="130">
        <f t="shared" ref="F188:F190" si="24">E188-(E188*20/100)</f>
        <v>7.2</v>
      </c>
      <c r="G188" s="95">
        <f t="shared" ref="G188:G190" si="25">F188*D188</f>
        <v>0</v>
      </c>
      <c r="I188" s="112"/>
    </row>
    <row r="189" spans="1:9" ht="15" customHeight="1" x14ac:dyDescent="0.2">
      <c r="B189" s="56" t="s">
        <v>105</v>
      </c>
      <c r="C189" s="61"/>
      <c r="D189" s="344"/>
      <c r="E189" s="100">
        <v>25.5</v>
      </c>
      <c r="F189" s="130">
        <f t="shared" si="24"/>
        <v>20.399999999999999</v>
      </c>
      <c r="G189" s="95">
        <f t="shared" si="25"/>
        <v>0</v>
      </c>
      <c r="I189" s="115"/>
    </row>
    <row r="190" spans="1:9" ht="15" customHeight="1" x14ac:dyDescent="0.2">
      <c r="B190" s="224" t="s">
        <v>111</v>
      </c>
      <c r="C190" s="60"/>
      <c r="D190" s="344"/>
      <c r="E190" s="101">
        <v>9</v>
      </c>
      <c r="F190" s="130">
        <f t="shared" si="24"/>
        <v>7.2</v>
      </c>
      <c r="G190" s="95">
        <f t="shared" si="25"/>
        <v>0</v>
      </c>
      <c r="I190" s="108"/>
    </row>
    <row r="191" spans="1:9" ht="15" customHeight="1" x14ac:dyDescent="0.2">
      <c r="B191" s="80" t="s">
        <v>106</v>
      </c>
      <c r="C191" s="218"/>
      <c r="D191" s="344"/>
      <c r="E191" s="101">
        <v>31</v>
      </c>
      <c r="F191" s="130">
        <f>E191-(E191*20/100)</f>
        <v>24.8</v>
      </c>
      <c r="G191" s="95">
        <f>F191*D191</f>
        <v>0</v>
      </c>
      <c r="I191" s="108"/>
    </row>
    <row r="192" spans="1:9" ht="15" customHeight="1" x14ac:dyDescent="0.2">
      <c r="B192" s="44" t="s">
        <v>104</v>
      </c>
      <c r="C192" s="34"/>
      <c r="D192" s="344"/>
      <c r="E192" s="124">
        <v>9</v>
      </c>
      <c r="F192" s="130">
        <f t="shared" ref="F192:F193" si="26">E192-(E192*20/100)</f>
        <v>7.2</v>
      </c>
      <c r="G192" s="95">
        <f t="shared" ref="G192:G193" si="27">F192*D192</f>
        <v>0</v>
      </c>
      <c r="I192" s="108"/>
    </row>
    <row r="193" spans="2:9" ht="15" customHeight="1" x14ac:dyDescent="0.2">
      <c r="B193" s="52" t="s">
        <v>37</v>
      </c>
      <c r="C193" s="35"/>
      <c r="D193" s="344"/>
      <c r="E193" s="143">
        <v>26.5</v>
      </c>
      <c r="F193" s="130">
        <f t="shared" si="26"/>
        <v>21.2</v>
      </c>
      <c r="G193" s="95">
        <f t="shared" si="27"/>
        <v>0</v>
      </c>
      <c r="I193" s="108"/>
    </row>
    <row r="194" spans="2:9" ht="15" customHeight="1" x14ac:dyDescent="0.2">
      <c r="B194" s="89" t="s">
        <v>124</v>
      </c>
      <c r="C194" s="211"/>
      <c r="D194" s="362"/>
      <c r="E194" s="217"/>
      <c r="F194" s="217"/>
      <c r="G194" s="217"/>
      <c r="I194" s="114"/>
    </row>
    <row r="195" spans="2:9" ht="14.25" customHeight="1" x14ac:dyDescent="0.2">
      <c r="B195" s="312" t="s">
        <v>12</v>
      </c>
      <c r="C195" s="313"/>
      <c r="D195" s="313"/>
      <c r="E195" s="313"/>
      <c r="F195" s="313"/>
      <c r="G195" s="314"/>
      <c r="I195" s="114"/>
    </row>
    <row r="196" spans="2:9" ht="15" customHeight="1" x14ac:dyDescent="0.2">
      <c r="B196" s="41" t="s">
        <v>38</v>
      </c>
      <c r="C196" s="60"/>
      <c r="D196" s="344"/>
      <c r="E196" s="101">
        <v>2</v>
      </c>
      <c r="F196" s="130">
        <f t="shared" ref="F196:F200" si="28">E196-(E196*20/100)</f>
        <v>1.6</v>
      </c>
      <c r="G196" s="95">
        <f t="shared" ref="G196:G200" si="29">F196*D196</f>
        <v>0</v>
      </c>
    </row>
    <row r="197" spans="2:9" ht="15.75" customHeight="1" x14ac:dyDescent="0.2">
      <c r="B197" s="39" t="s">
        <v>39</v>
      </c>
      <c r="C197" s="245"/>
      <c r="D197" s="344"/>
      <c r="E197" s="128">
        <v>22</v>
      </c>
      <c r="F197" s="130">
        <f t="shared" si="28"/>
        <v>17.600000000000001</v>
      </c>
      <c r="G197" s="95">
        <f t="shared" si="29"/>
        <v>0</v>
      </c>
    </row>
    <row r="198" spans="2:9" ht="16.5" customHeight="1" x14ac:dyDescent="0.2">
      <c r="B198" s="46" t="s">
        <v>40</v>
      </c>
      <c r="C198" s="270"/>
      <c r="D198" s="344"/>
      <c r="E198" s="144">
        <v>14</v>
      </c>
      <c r="F198" s="130">
        <f t="shared" si="28"/>
        <v>11.2</v>
      </c>
      <c r="G198" s="95">
        <f t="shared" si="29"/>
        <v>0</v>
      </c>
    </row>
    <row r="199" spans="2:9" ht="15" customHeight="1" x14ac:dyDescent="0.2">
      <c r="B199" s="43" t="s">
        <v>41</v>
      </c>
      <c r="C199" s="33"/>
      <c r="D199" s="344"/>
      <c r="E199" s="123">
        <v>25</v>
      </c>
      <c r="F199" s="130">
        <f t="shared" si="28"/>
        <v>20</v>
      </c>
      <c r="G199" s="95">
        <f t="shared" si="29"/>
        <v>0</v>
      </c>
      <c r="H199" s="15"/>
    </row>
    <row r="200" spans="2:9" ht="15" customHeight="1" x14ac:dyDescent="0.2">
      <c r="B200" s="41" t="s">
        <v>42</v>
      </c>
      <c r="C200" s="60"/>
      <c r="D200" s="344"/>
      <c r="E200" s="101">
        <v>17</v>
      </c>
      <c r="F200" s="130">
        <f t="shared" si="28"/>
        <v>13.6</v>
      </c>
      <c r="G200" s="95">
        <f t="shared" si="29"/>
        <v>0</v>
      </c>
      <c r="H200" s="15"/>
    </row>
    <row r="201" spans="2:9" ht="15" customHeight="1" x14ac:dyDescent="0.2">
      <c r="B201" s="89" t="s">
        <v>124</v>
      </c>
      <c r="C201" s="61"/>
      <c r="D201" s="362"/>
      <c r="E201" s="217"/>
      <c r="F201" s="217"/>
      <c r="G201" s="217"/>
    </row>
    <row r="202" spans="2:9" ht="11.25" customHeight="1" x14ac:dyDescent="0.2">
      <c r="B202" s="318" t="s">
        <v>89</v>
      </c>
      <c r="C202" s="319"/>
      <c r="D202" s="319"/>
      <c r="E202" s="319"/>
      <c r="F202" s="319"/>
      <c r="G202" s="320"/>
    </row>
    <row r="203" spans="2:9" ht="11.25" customHeight="1" x14ac:dyDescent="0.25">
      <c r="B203" s="104"/>
      <c r="C203" s="93" t="s">
        <v>7</v>
      </c>
      <c r="D203" s="336" t="s">
        <v>8</v>
      </c>
      <c r="E203" s="118" t="s">
        <v>130</v>
      </c>
      <c r="F203" s="118"/>
      <c r="G203" s="93" t="s">
        <v>9</v>
      </c>
    </row>
    <row r="204" spans="2:9" ht="15" customHeight="1" x14ac:dyDescent="0.2">
      <c r="B204" s="48" t="s">
        <v>113</v>
      </c>
      <c r="C204" s="271"/>
      <c r="D204" s="364"/>
      <c r="E204" s="130">
        <v>29</v>
      </c>
      <c r="F204" s="130">
        <f t="shared" ref="F204:F215" si="30">E204-(E204*20/100)</f>
        <v>23.2</v>
      </c>
      <c r="G204" s="95">
        <f t="shared" ref="G204:G215" si="31">F204*D204</f>
        <v>0</v>
      </c>
    </row>
    <row r="205" spans="2:9" ht="15" customHeight="1" x14ac:dyDescent="0.2">
      <c r="B205" s="49" t="s">
        <v>114</v>
      </c>
      <c r="C205" s="62"/>
      <c r="D205" s="364"/>
      <c r="E205" s="148">
        <v>12.5</v>
      </c>
      <c r="F205" s="130">
        <f t="shared" si="30"/>
        <v>10</v>
      </c>
      <c r="G205" s="95">
        <f t="shared" si="31"/>
        <v>0</v>
      </c>
    </row>
    <row r="206" spans="2:9" ht="15" customHeight="1" x14ac:dyDescent="0.2">
      <c r="B206" s="50" t="s">
        <v>116</v>
      </c>
      <c r="C206" s="33"/>
      <c r="D206" s="364"/>
      <c r="E206" s="123">
        <v>30</v>
      </c>
      <c r="F206" s="130">
        <f t="shared" si="30"/>
        <v>24</v>
      </c>
      <c r="G206" s="95">
        <f t="shared" si="31"/>
        <v>0</v>
      </c>
    </row>
    <row r="207" spans="2:9" ht="15" customHeight="1" x14ac:dyDescent="0.2">
      <c r="B207" s="22" t="s">
        <v>117</v>
      </c>
      <c r="C207" s="34"/>
      <c r="D207" s="364"/>
      <c r="E207" s="124">
        <v>10</v>
      </c>
      <c r="F207" s="130">
        <f t="shared" si="30"/>
        <v>8</v>
      </c>
      <c r="G207" s="95">
        <f t="shared" si="31"/>
        <v>0</v>
      </c>
    </row>
    <row r="208" spans="2:9" ht="15" customHeight="1" x14ac:dyDescent="0.2">
      <c r="B208" s="45" t="s">
        <v>44</v>
      </c>
      <c r="C208" s="272"/>
      <c r="D208" s="364"/>
      <c r="E208" s="147">
        <v>3.5</v>
      </c>
      <c r="F208" s="130">
        <f t="shared" si="30"/>
        <v>2.8</v>
      </c>
      <c r="G208" s="95">
        <f t="shared" si="31"/>
        <v>0</v>
      </c>
    </row>
    <row r="209" spans="2:10" ht="15" customHeight="1" x14ac:dyDescent="0.2">
      <c r="B209" s="51" t="s">
        <v>45</v>
      </c>
      <c r="C209" s="220"/>
      <c r="D209" s="364"/>
      <c r="E209" s="126">
        <v>7</v>
      </c>
      <c r="F209" s="130">
        <f t="shared" si="30"/>
        <v>5.6</v>
      </c>
      <c r="G209" s="95">
        <f t="shared" si="31"/>
        <v>0</v>
      </c>
    </row>
    <row r="210" spans="2:10" ht="15" customHeight="1" x14ac:dyDescent="0.2">
      <c r="B210" s="45" t="s">
        <v>46</v>
      </c>
      <c r="C210" s="272"/>
      <c r="D210" s="364"/>
      <c r="E210" s="147">
        <v>13</v>
      </c>
      <c r="F210" s="130">
        <f t="shared" si="30"/>
        <v>10.4</v>
      </c>
      <c r="G210" s="95">
        <f t="shared" si="31"/>
        <v>0</v>
      </c>
    </row>
    <row r="211" spans="2:10" ht="15" customHeight="1" x14ac:dyDescent="0.2">
      <c r="B211" s="51" t="s">
        <v>115</v>
      </c>
      <c r="C211" s="220"/>
      <c r="D211" s="364"/>
      <c r="E211" s="126">
        <v>20</v>
      </c>
      <c r="F211" s="130">
        <f t="shared" si="30"/>
        <v>16</v>
      </c>
      <c r="G211" s="95">
        <f t="shared" si="31"/>
        <v>0</v>
      </c>
    </row>
    <row r="212" spans="2:10" ht="15" customHeight="1" x14ac:dyDescent="0.2">
      <c r="B212" s="63" t="s">
        <v>47</v>
      </c>
      <c r="C212" s="248"/>
      <c r="D212" s="364"/>
      <c r="E212" s="129">
        <v>22</v>
      </c>
      <c r="F212" s="130">
        <f t="shared" si="30"/>
        <v>17.600000000000001</v>
      </c>
      <c r="G212" s="95">
        <f t="shared" si="31"/>
        <v>0</v>
      </c>
    </row>
    <row r="213" spans="2:10" ht="15" customHeight="1" x14ac:dyDescent="0.2">
      <c r="B213" s="224" t="s">
        <v>112</v>
      </c>
      <c r="C213" s="60"/>
      <c r="D213" s="364"/>
      <c r="E213" s="101">
        <v>15</v>
      </c>
      <c r="F213" s="130">
        <f t="shared" si="30"/>
        <v>12</v>
      </c>
      <c r="G213" s="95">
        <f t="shared" si="31"/>
        <v>0</v>
      </c>
      <c r="H213" s="81"/>
    </row>
    <row r="214" spans="2:10" ht="15" customHeight="1" x14ac:dyDescent="0.2">
      <c r="B214" s="222" t="s">
        <v>48</v>
      </c>
      <c r="C214" s="273"/>
      <c r="D214" s="364"/>
      <c r="E214" s="223">
        <v>6.5</v>
      </c>
      <c r="F214" s="130">
        <f t="shared" si="30"/>
        <v>5.2</v>
      </c>
      <c r="G214" s="95">
        <f t="shared" si="31"/>
        <v>0</v>
      </c>
      <c r="J214" s="12"/>
    </row>
    <row r="215" spans="2:10" ht="15" customHeight="1" x14ac:dyDescent="0.2">
      <c r="B215" s="53" t="s">
        <v>49</v>
      </c>
      <c r="C215" s="34"/>
      <c r="D215" s="364"/>
      <c r="E215" s="124">
        <v>15</v>
      </c>
      <c r="F215" s="130">
        <f t="shared" si="30"/>
        <v>12</v>
      </c>
      <c r="G215" s="95">
        <f t="shared" si="31"/>
        <v>0</v>
      </c>
    </row>
    <row r="216" spans="2:10" ht="11.25" customHeight="1" x14ac:dyDescent="0.2">
      <c r="B216" s="42" t="s">
        <v>43</v>
      </c>
      <c r="C216" s="47"/>
      <c r="D216" s="364"/>
      <c r="E216" s="101">
        <v>21</v>
      </c>
      <c r="F216" s="130">
        <f>E216-(E216*20/100)</f>
        <v>16.8</v>
      </c>
      <c r="G216" s="95">
        <f>F216*D216</f>
        <v>0</v>
      </c>
    </row>
    <row r="217" spans="2:10" ht="15.75" customHeight="1" x14ac:dyDescent="0.2">
      <c r="B217" s="87" t="s">
        <v>124</v>
      </c>
      <c r="C217" s="60"/>
      <c r="D217" s="362"/>
      <c r="E217" s="217"/>
      <c r="F217" s="217"/>
      <c r="G217" s="217"/>
    </row>
    <row r="218" spans="2:10" ht="15.75" customHeight="1" x14ac:dyDescent="0.2">
      <c r="B218" s="315" t="s">
        <v>13</v>
      </c>
      <c r="C218" s="316"/>
      <c r="D218" s="316"/>
      <c r="E218" s="316"/>
      <c r="F218" s="316"/>
      <c r="G218" s="317"/>
    </row>
    <row r="219" spans="2:10" ht="16.5" customHeight="1" x14ac:dyDescent="0.2">
      <c r="B219" s="103"/>
      <c r="C219" s="145" t="s">
        <v>7</v>
      </c>
      <c r="D219" s="336" t="s">
        <v>8</v>
      </c>
      <c r="E219" s="118" t="s">
        <v>130</v>
      </c>
      <c r="F219" s="330"/>
      <c r="G219" s="31" t="s">
        <v>9</v>
      </c>
      <c r="I219" s="1"/>
    </row>
    <row r="220" spans="2:10" ht="12" customHeight="1" x14ac:dyDescent="0.2">
      <c r="B220" s="40" t="s">
        <v>53</v>
      </c>
      <c r="C220" s="246"/>
      <c r="D220" s="367"/>
      <c r="E220" s="125">
        <v>26.5</v>
      </c>
      <c r="F220" s="130">
        <f t="shared" ref="F220:F233" si="32">E220-(E220*20/100)</f>
        <v>21.2</v>
      </c>
      <c r="G220" s="95">
        <f t="shared" ref="G220:G233" si="33">F220*D220</f>
        <v>0</v>
      </c>
      <c r="I220" s="1"/>
    </row>
    <row r="221" spans="2:10" ht="13.9" customHeight="1" x14ac:dyDescent="0.2">
      <c r="B221" s="41" t="s">
        <v>54</v>
      </c>
      <c r="C221" s="60"/>
      <c r="D221" s="367"/>
      <c r="E221" s="101">
        <v>4</v>
      </c>
      <c r="F221" s="130">
        <f t="shared" si="32"/>
        <v>3.2</v>
      </c>
      <c r="G221" s="95">
        <f t="shared" si="33"/>
        <v>0</v>
      </c>
    </row>
    <row r="222" spans="2:10" ht="14.45" customHeight="1" x14ac:dyDescent="0.2">
      <c r="B222" s="40" t="s">
        <v>55</v>
      </c>
      <c r="C222" s="246"/>
      <c r="D222" s="367"/>
      <c r="E222" s="125">
        <v>8.5</v>
      </c>
      <c r="F222" s="130">
        <f t="shared" si="32"/>
        <v>6.8</v>
      </c>
      <c r="G222" s="95">
        <f t="shared" si="33"/>
        <v>0</v>
      </c>
    </row>
    <row r="223" spans="2:10" ht="13.9" customHeight="1" x14ac:dyDescent="0.2">
      <c r="B223" s="55" t="s">
        <v>56</v>
      </c>
      <c r="C223" s="219"/>
      <c r="D223" s="367"/>
      <c r="E223" s="131">
        <v>13</v>
      </c>
      <c r="F223" s="130">
        <f t="shared" si="32"/>
        <v>10.4</v>
      </c>
      <c r="G223" s="95">
        <f t="shared" si="33"/>
        <v>0</v>
      </c>
    </row>
    <row r="224" spans="2:10" ht="13.9" customHeight="1" x14ac:dyDescent="0.2">
      <c r="B224" s="56" t="s">
        <v>57</v>
      </c>
      <c r="C224" s="61"/>
      <c r="D224" s="367"/>
      <c r="E224" s="100">
        <v>22</v>
      </c>
      <c r="F224" s="130">
        <f t="shared" si="32"/>
        <v>17.600000000000001</v>
      </c>
      <c r="G224" s="95">
        <f t="shared" si="33"/>
        <v>0</v>
      </c>
    </row>
    <row r="225" spans="2:11" ht="13.9" customHeight="1" x14ac:dyDescent="0.2">
      <c r="B225" s="41" t="s">
        <v>58</v>
      </c>
      <c r="C225" s="60"/>
      <c r="D225" s="367"/>
      <c r="E225" s="101">
        <v>23.5</v>
      </c>
      <c r="F225" s="130">
        <f t="shared" si="32"/>
        <v>18.8</v>
      </c>
      <c r="G225" s="95">
        <f t="shared" si="33"/>
        <v>0</v>
      </c>
    </row>
    <row r="226" spans="2:11" ht="14.45" customHeight="1" x14ac:dyDescent="0.2">
      <c r="B226" s="40" t="s">
        <v>59</v>
      </c>
      <c r="C226" s="246"/>
      <c r="D226" s="367"/>
      <c r="E226" s="125">
        <v>30</v>
      </c>
      <c r="F226" s="130">
        <f t="shared" si="32"/>
        <v>24</v>
      </c>
      <c r="G226" s="95">
        <f t="shared" si="33"/>
        <v>0</v>
      </c>
    </row>
    <row r="227" spans="2:11" ht="13.9" customHeight="1" x14ac:dyDescent="0.2">
      <c r="B227" s="41" t="s">
        <v>60</v>
      </c>
      <c r="C227" s="60"/>
      <c r="D227" s="367"/>
      <c r="E227" s="101">
        <v>93.5</v>
      </c>
      <c r="F227" s="130">
        <f t="shared" si="32"/>
        <v>74.8</v>
      </c>
      <c r="G227" s="95">
        <f t="shared" si="33"/>
        <v>0</v>
      </c>
    </row>
    <row r="228" spans="2:11" ht="13.9" customHeight="1" x14ac:dyDescent="0.2">
      <c r="B228" s="57" t="s">
        <v>61</v>
      </c>
      <c r="C228" s="102"/>
      <c r="D228" s="367"/>
      <c r="E228" s="146">
        <v>89</v>
      </c>
      <c r="F228" s="130">
        <f t="shared" si="32"/>
        <v>71.2</v>
      </c>
      <c r="G228" s="95">
        <f t="shared" si="33"/>
        <v>0</v>
      </c>
    </row>
    <row r="229" spans="2:11" ht="13.9" customHeight="1" x14ac:dyDescent="0.2">
      <c r="B229" s="30" t="s">
        <v>62</v>
      </c>
      <c r="C229" s="34"/>
      <c r="D229" s="367"/>
      <c r="E229" s="124">
        <v>100</v>
      </c>
      <c r="F229" s="130">
        <f t="shared" si="32"/>
        <v>80</v>
      </c>
      <c r="G229" s="95">
        <f t="shared" si="33"/>
        <v>0</v>
      </c>
    </row>
    <row r="230" spans="2:11" ht="15" customHeight="1" x14ac:dyDescent="0.2">
      <c r="B230" s="29" t="s">
        <v>63</v>
      </c>
      <c r="C230" s="35"/>
      <c r="D230" s="367"/>
      <c r="E230" s="143">
        <v>120</v>
      </c>
      <c r="F230" s="130">
        <f t="shared" si="32"/>
        <v>96</v>
      </c>
      <c r="G230" s="95">
        <f t="shared" si="33"/>
        <v>0</v>
      </c>
    </row>
    <row r="231" spans="2:11" ht="14.45" customHeight="1" x14ac:dyDescent="0.2">
      <c r="B231" s="30" t="s">
        <v>64</v>
      </c>
      <c r="C231" s="34"/>
      <c r="D231" s="367"/>
      <c r="E231" s="124">
        <v>13.5</v>
      </c>
      <c r="F231" s="130">
        <f t="shared" si="32"/>
        <v>10.8</v>
      </c>
      <c r="G231" s="95">
        <f t="shared" si="33"/>
        <v>0</v>
      </c>
      <c r="H231" s="6"/>
    </row>
    <row r="232" spans="2:11" ht="13.9" customHeight="1" x14ac:dyDescent="0.2">
      <c r="B232" s="29" t="s">
        <v>65</v>
      </c>
      <c r="C232" s="35"/>
      <c r="D232" s="367"/>
      <c r="E232" s="143">
        <v>27</v>
      </c>
      <c r="F232" s="130">
        <f t="shared" si="32"/>
        <v>21.6</v>
      </c>
      <c r="G232" s="95">
        <f t="shared" si="33"/>
        <v>0</v>
      </c>
      <c r="K232" s="305"/>
    </row>
    <row r="233" spans="2:11" ht="13.9" customHeight="1" x14ac:dyDescent="0.2">
      <c r="B233" s="41" t="s">
        <v>66</v>
      </c>
      <c r="C233" s="60"/>
      <c r="D233" s="367"/>
      <c r="E233" s="101">
        <v>10</v>
      </c>
      <c r="F233" s="130">
        <f t="shared" si="32"/>
        <v>8</v>
      </c>
      <c r="G233" s="95">
        <f t="shared" si="33"/>
        <v>0</v>
      </c>
      <c r="K233" s="305"/>
    </row>
    <row r="234" spans="2:11" ht="13.9" customHeight="1" x14ac:dyDescent="0.2">
      <c r="B234" s="58" t="s">
        <v>171</v>
      </c>
      <c r="C234" s="79"/>
      <c r="D234" s="362"/>
      <c r="E234" s="221"/>
      <c r="F234" s="221"/>
      <c r="G234" s="217"/>
      <c r="K234" s="205"/>
    </row>
    <row r="235" spans="2:11" ht="13.9" customHeight="1" x14ac:dyDescent="0.2">
      <c r="B235" s="286" t="s">
        <v>15</v>
      </c>
      <c r="C235" s="286"/>
      <c r="D235" s="286"/>
      <c r="E235" s="286"/>
      <c r="F235" s="286"/>
      <c r="G235" s="286"/>
      <c r="K235" s="205"/>
    </row>
    <row r="236" spans="2:11" ht="13.9" customHeight="1" x14ac:dyDescent="0.2">
      <c r="B236" s="287" t="s">
        <v>11</v>
      </c>
      <c r="C236" s="288"/>
      <c r="D236" s="288"/>
      <c r="E236" s="288"/>
      <c r="F236" s="288"/>
      <c r="G236" s="289"/>
      <c r="K236" s="205"/>
    </row>
    <row r="237" spans="2:11" ht="10.5" customHeight="1" x14ac:dyDescent="0.2">
      <c r="B237" s="290" t="s">
        <v>158</v>
      </c>
      <c r="C237" s="291"/>
      <c r="D237" s="291"/>
      <c r="E237" s="291"/>
      <c r="F237" s="291"/>
      <c r="G237" s="292"/>
      <c r="K237" s="205"/>
    </row>
    <row r="238" spans="2:11" ht="12.75" customHeight="1" x14ac:dyDescent="0.2">
      <c r="B238" s="103"/>
      <c r="C238" s="145" t="s">
        <v>7</v>
      </c>
      <c r="D238" s="336" t="s">
        <v>8</v>
      </c>
      <c r="E238" s="118" t="s">
        <v>130</v>
      </c>
      <c r="F238" s="330"/>
      <c r="G238" s="31" t="s">
        <v>9</v>
      </c>
      <c r="K238" s="205"/>
    </row>
    <row r="239" spans="2:11" ht="13.9" customHeight="1" x14ac:dyDescent="0.2">
      <c r="B239" s="29" t="s">
        <v>67</v>
      </c>
      <c r="C239" s="35"/>
      <c r="D239" s="368"/>
      <c r="E239" s="143">
        <v>20</v>
      </c>
      <c r="F239" s="130">
        <f t="shared" ref="F239:F246" si="34">E239-(E239*20/100)</f>
        <v>16</v>
      </c>
      <c r="G239" s="95">
        <f t="shared" ref="G239:G246" si="35">F239*D239</f>
        <v>0</v>
      </c>
      <c r="K239" s="205"/>
    </row>
    <row r="240" spans="2:11" ht="13.15" customHeight="1" x14ac:dyDescent="0.2">
      <c r="B240" s="41" t="s">
        <v>68</v>
      </c>
      <c r="C240" s="60"/>
      <c r="D240" s="368"/>
      <c r="E240" s="101">
        <v>9.5</v>
      </c>
      <c r="F240" s="130">
        <f t="shared" si="34"/>
        <v>7.6</v>
      </c>
      <c r="G240" s="95">
        <f t="shared" si="35"/>
        <v>0</v>
      </c>
    </row>
    <row r="241" spans="2:7" ht="13.9" customHeight="1" x14ac:dyDescent="0.2">
      <c r="B241" s="40" t="s">
        <v>69</v>
      </c>
      <c r="C241" s="246"/>
      <c r="D241" s="368"/>
      <c r="E241" s="125">
        <v>18</v>
      </c>
      <c r="F241" s="130">
        <f t="shared" si="34"/>
        <v>14.4</v>
      </c>
      <c r="G241" s="95">
        <f t="shared" si="35"/>
        <v>0</v>
      </c>
    </row>
    <row r="242" spans="2:7" ht="13.9" customHeight="1" x14ac:dyDescent="0.2">
      <c r="B242" s="80" t="s">
        <v>184</v>
      </c>
      <c r="C242" s="60"/>
      <c r="D242" s="368"/>
      <c r="E242" s="101">
        <v>10</v>
      </c>
      <c r="F242" s="130">
        <f t="shared" si="34"/>
        <v>8</v>
      </c>
      <c r="G242" s="95">
        <f t="shared" si="35"/>
        <v>0</v>
      </c>
    </row>
    <row r="243" spans="2:7" ht="13.9" customHeight="1" x14ac:dyDescent="0.2">
      <c r="B243" s="166" t="s">
        <v>183</v>
      </c>
      <c r="C243" s="246"/>
      <c r="D243" s="368"/>
      <c r="E243" s="125">
        <v>20</v>
      </c>
      <c r="F243" s="130">
        <f t="shared" si="34"/>
        <v>16</v>
      </c>
      <c r="G243" s="95">
        <f t="shared" si="35"/>
        <v>0</v>
      </c>
    </row>
    <row r="244" spans="2:7" ht="14.45" customHeight="1" x14ac:dyDescent="0.2">
      <c r="B244" s="41" t="s">
        <v>70</v>
      </c>
      <c r="C244" s="60"/>
      <c r="D244" s="368"/>
      <c r="E244" s="101">
        <v>8</v>
      </c>
      <c r="F244" s="130">
        <f t="shared" si="34"/>
        <v>6.4</v>
      </c>
      <c r="G244" s="95">
        <f t="shared" si="35"/>
        <v>0</v>
      </c>
    </row>
    <row r="245" spans="2:7" ht="13.9" customHeight="1" x14ac:dyDescent="0.2">
      <c r="B245" s="40" t="s">
        <v>71</v>
      </c>
      <c r="C245" s="246"/>
      <c r="D245" s="368"/>
      <c r="E245" s="125">
        <v>16.5</v>
      </c>
      <c r="F245" s="130">
        <f t="shared" si="34"/>
        <v>13.2</v>
      </c>
      <c r="G245" s="95">
        <f t="shared" si="35"/>
        <v>0</v>
      </c>
    </row>
    <row r="246" spans="2:7" ht="14.45" customHeight="1" x14ac:dyDescent="0.2">
      <c r="B246" s="41" t="s">
        <v>72</v>
      </c>
      <c r="C246" s="60"/>
      <c r="D246" s="368"/>
      <c r="E246" s="101">
        <v>30</v>
      </c>
      <c r="F246" s="130">
        <f t="shared" si="34"/>
        <v>24</v>
      </c>
      <c r="G246" s="95">
        <f t="shared" si="35"/>
        <v>0</v>
      </c>
    </row>
    <row r="247" spans="2:7" ht="13.9" customHeight="1" thickBot="1" x14ac:dyDescent="0.25">
      <c r="B247" s="89" t="s">
        <v>124</v>
      </c>
      <c r="C247" s="61"/>
      <c r="D247" s="362"/>
      <c r="E247" s="99"/>
      <c r="F247" s="99"/>
      <c r="G247" s="217"/>
    </row>
    <row r="248" spans="2:7" ht="13.5" thickBot="1" x14ac:dyDescent="0.25">
      <c r="B248" s="71" t="s">
        <v>76</v>
      </c>
      <c r="C248" s="274"/>
      <c r="D248" s="369">
        <f>SUM(D18:D247)</f>
        <v>1</v>
      </c>
      <c r="E248" s="369"/>
      <c r="F248" s="369"/>
      <c r="G248" s="369">
        <f>SUM(G18:G247)</f>
        <v>5.8</v>
      </c>
    </row>
    <row r="249" spans="2:7" x14ac:dyDescent="0.2">
      <c r="B249" s="72" t="s">
        <v>103</v>
      </c>
      <c r="C249" s="201"/>
      <c r="D249" s="370"/>
      <c r="E249" s="201"/>
      <c r="F249" s="201"/>
      <c r="G249" s="21"/>
    </row>
    <row r="250" spans="2:7" x14ac:dyDescent="0.2">
      <c r="B250" s="72" t="s">
        <v>228</v>
      </c>
      <c r="C250" s="201"/>
      <c r="D250" s="370"/>
      <c r="E250" s="201"/>
      <c r="F250" s="201"/>
      <c r="G250" s="21"/>
    </row>
    <row r="251" spans="2:7" x14ac:dyDescent="0.2">
      <c r="B251" s="285" t="s">
        <v>77</v>
      </c>
      <c r="C251" s="285"/>
      <c r="D251" s="285"/>
      <c r="E251" s="285"/>
      <c r="F251" s="282"/>
      <c r="G251" s="283"/>
    </row>
    <row r="252" spans="2:7" x14ac:dyDescent="0.2">
      <c r="B252" s="285"/>
      <c r="C252" s="285"/>
      <c r="D252" s="285"/>
      <c r="E252" s="285"/>
      <c r="F252" s="282"/>
      <c r="G252" s="284"/>
    </row>
    <row r="253" spans="2:7" x14ac:dyDescent="0.2">
      <c r="B253" s="285"/>
      <c r="C253" s="285"/>
      <c r="D253" s="285"/>
      <c r="E253" s="285"/>
      <c r="F253" s="282"/>
      <c r="G253" s="284"/>
    </row>
    <row r="254" spans="2:7" x14ac:dyDescent="0.2">
      <c r="B254" s="122" t="s">
        <v>131</v>
      </c>
      <c r="C254" s="79"/>
      <c r="D254" s="371"/>
      <c r="E254" s="79"/>
      <c r="F254" s="79"/>
      <c r="G254" s="73"/>
    </row>
    <row r="255" spans="2:7" x14ac:dyDescent="0.2">
      <c r="B255" s="74" t="s">
        <v>132</v>
      </c>
      <c r="C255" s="275"/>
      <c r="D255" s="372"/>
      <c r="E255" s="202"/>
      <c r="F255" s="202"/>
      <c r="G255" s="75"/>
    </row>
    <row r="256" spans="2:7" x14ac:dyDescent="0.2">
      <c r="B256" s="36"/>
      <c r="C256" s="79"/>
      <c r="D256" s="371"/>
      <c r="E256" s="79"/>
      <c r="F256" s="79"/>
    </row>
    <row r="257" spans="2:7" x14ac:dyDescent="0.2">
      <c r="B257" s="36"/>
      <c r="C257" s="79"/>
      <c r="D257" s="371"/>
      <c r="E257" s="79"/>
      <c r="F257" s="79"/>
    </row>
    <row r="263" spans="2:7" x14ac:dyDescent="0.2">
      <c r="G263" s="76"/>
    </row>
  </sheetData>
  <mergeCells count="24">
    <mergeCell ref="J56:J59"/>
    <mergeCell ref="B89:G89"/>
    <mergeCell ref="B90:G90"/>
    <mergeCell ref="B84:E85"/>
    <mergeCell ref="K232:K233"/>
    <mergeCell ref="B86:G86"/>
    <mergeCell ref="B87:G87"/>
    <mergeCell ref="I165:M165"/>
    <mergeCell ref="B195:G195"/>
    <mergeCell ref="B218:G218"/>
    <mergeCell ref="B202:G202"/>
    <mergeCell ref="B174:G174"/>
    <mergeCell ref="B123:G123"/>
    <mergeCell ref="E1:G2"/>
    <mergeCell ref="E4:G4"/>
    <mergeCell ref="B25:G27"/>
    <mergeCell ref="B63:G63"/>
    <mergeCell ref="B52:G52"/>
    <mergeCell ref="B53:G53"/>
    <mergeCell ref="G251:G253"/>
    <mergeCell ref="B251:E253"/>
    <mergeCell ref="B235:G235"/>
    <mergeCell ref="B236:G236"/>
    <mergeCell ref="B237:G237"/>
  </mergeCells>
  <phoneticPr fontId="18" type="noConversion"/>
  <hyperlinks>
    <hyperlink ref="B12" r:id="rId1" xr:uid="{00000000-0004-0000-0000-000000000000}"/>
  </hyperlinks>
  <pageMargins left="0.35433070866141736" right="0.35433070866141736" top="0.59055118110236227" bottom="0.39370078740157483" header="0.11811023622047245" footer="0.11811023622047245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public PAQUES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FEVIER D'OR 1</cp:lastModifiedBy>
  <cp:lastPrinted>2023-03-09T11:50:43Z</cp:lastPrinted>
  <dcterms:created xsi:type="dcterms:W3CDTF">2021-05-03T10:02:34Z</dcterms:created>
  <dcterms:modified xsi:type="dcterms:W3CDTF">2023-03-10T13:04:56Z</dcterms:modified>
</cp:coreProperties>
</file>